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4000" windowHeight="9735"/>
  </bookViews>
  <sheets>
    <sheet name="INVENTARIO DOCUMENTAL " sheetId="6" r:id="rId1"/>
    <sheet name="DATOS" sheetId="7" state="hidden" r:id="rId2"/>
  </sheets>
  <definedNames>
    <definedName name="_xlnm.Print_Area" localSheetId="0">'INVENTARIO DOCUMENTAL '!$A$1:$T$36</definedName>
    <definedName name="band">'INVENTARIO DOCUMENTAL '!$Q$11:$Q$31</definedName>
    <definedName name="caja">'INVENTARIO DOCUMENTAL '!$G$11:$G$31</definedName>
    <definedName name="Car">'INVENTARIO DOCUMENTAL '!$H$11:$H$31</definedName>
    <definedName name="Código">'INVENTARIO DOCUMENTAL '!$B$11:$B$31</definedName>
    <definedName name="corr">'INVENTARIO DOCUMENTAL '!$I$11:$I$31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'!$P$11:$P$31</definedName>
    <definedName name="final">'INVENTARIO DOCUMENTAL '!$F$11:$F$31</definedName>
    <definedName name="folios">'INVENTARIO DOCUMENTAL '!$M$11:$M$31</definedName>
    <definedName name="frecuencia">'INVENTARIO DOCUMENTAL '!$R$11:$R$31</definedName>
    <definedName name="Identificación">'INVENTARIO DOCUMENTAL '!$D$11:$D$31</definedName>
    <definedName name="Incial">'INVENTARIO DOCUMENTAL '!$E$11:$E$31</definedName>
    <definedName name="indice">'INVENTARIO DOCUMENTAL '!$S$11:$S$31</definedName>
    <definedName name="LISTAINVENTARIOS">Tabla7[LISTAINVENTARIOS]</definedName>
    <definedName name="mod">'INVENTARIO DOCUMENTAL '!$O$11:$O$31</definedName>
    <definedName name="No.Orden">'INVENTARIO DOCUMENTAL '!$A$11:$A$31</definedName>
    <definedName name="Nombre">'INVENTARIO DOCUMENTAL '!$C$11:$C$31</definedName>
    <definedName name="notas">'INVENTARIO DOCUMENTAL '!$T$11:$T$31</definedName>
    <definedName name="OFICINA_ASESORA_JURIDICA">DATOS!$S$5:$S$6</definedName>
    <definedName name="otro">'INVENTARIO DOCUMENTAL '!$L$11:$L$31</definedName>
    <definedName name="PRINCIPALES">DATOS!$P$5:$P$20</definedName>
    <definedName name="SECRETARÍA_GENERAL">DATOS!$AB$5:$AB$17</definedName>
    <definedName name="soporte">'INVENTARIO DOCUMENTAL '!$N$11:$N$31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'!$1:$9</definedName>
    <definedName name="tom">'INVENTARIO DOCUMENTAL '!$J$11:$J$31</definedName>
    <definedName name="vol">'INVENTARIO DOCUMENTAL '!$K$11:$K$31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6" l="1"/>
  <c r="G6" i="6" l="1"/>
  <c r="G4" i="6" l="1"/>
  <c r="J8" i="7" l="1"/>
  <c r="J9" i="7"/>
  <c r="G3" i="6" l="1"/>
  <c r="G5" i="6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<sst xmlns="http://schemas.openxmlformats.org/spreadsheetml/2006/main" count="1907" uniqueCount="1119">
  <si>
    <t>Código</t>
  </si>
  <si>
    <t>Clasificada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</si>
  <si>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</si>
  <si>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</si>
  <si>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</si>
  <si>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</si>
  <si>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</si>
  <si>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</si>
  <si>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</si>
  <si>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</si>
  <si>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</si>
  <si>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</si>
  <si>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</si>
  <si>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</si>
  <si>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</si>
  <si>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</si>
  <si>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</si>
  <si>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</si>
  <si>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</si>
  <si>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</si>
  <si>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</si>
  <si>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</si>
  <si>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</si>
  <si>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</si>
  <si>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</si>
  <si>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</si>
  <si>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</si>
  <si>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</si>
  <si>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</si>
  <si>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</si>
  <si>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</si>
  <si>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</si>
  <si>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</si>
  <si>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</si>
  <si>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</si>
  <si>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INFORMES</t>
  </si>
  <si>
    <t>Informes a Entes de Control y Vigilancia</t>
  </si>
  <si>
    <t xml:space="preserve">Informes de Gestión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</si>
  <si>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</si>
  <si>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</si>
  <si>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</si>
  <si>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</si>
  <si>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</si>
  <si>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</si>
  <si>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</si>
  <si>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</si>
  <si>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</si>
  <si>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</si>
  <si>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</si>
  <si>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</si>
  <si>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</si>
  <si>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</si>
  <si>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</si>
  <si>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</si>
  <si>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</si>
  <si>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</si>
  <si>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</si>
  <si>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</si>
  <si>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</si>
  <si>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</si>
  <si>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</si>
  <si>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</si>
  <si>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</si>
  <si>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</si>
  <si>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</si>
  <si>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</si>
  <si>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</si>
  <si>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</si>
  <si>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</si>
  <si>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</si>
  <si>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</si>
  <si>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</si>
  <si>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</si>
  <si>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</si>
  <si>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</si>
  <si>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</si>
  <si>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</si>
  <si>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</si>
  <si>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</si>
  <si>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</si>
  <si>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</si>
  <si>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</si>
  <si>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</si>
  <si>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</si>
  <si>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</si>
  <si>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</si>
  <si>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</si>
  <si>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</si>
  <si>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</si>
  <si>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</si>
  <si>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</si>
  <si>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</si>
  <si>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</si>
  <si>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</si>
  <si>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</si>
  <si>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</si>
  <si>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</si>
  <si>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</si>
  <si>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</si>
  <si>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</si>
  <si>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</si>
  <si>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</si>
  <si>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</si>
  <si>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</si>
  <si>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</si>
  <si>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</si>
  <si>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</si>
  <si>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</si>
  <si>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</si>
  <si>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</si>
  <si>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</si>
  <si>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</si>
  <si>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</si>
  <si>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</si>
  <si>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</si>
  <si>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</si>
  <si>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</si>
  <si>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</si>
  <si>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</si>
  <si>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</si>
  <si>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</si>
  <si>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</si>
  <si>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</si>
  <si>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</si>
  <si>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</si>
  <si>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</si>
  <si>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</si>
  <si>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</si>
  <si>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</si>
  <si>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</si>
  <si>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</si>
  <si>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</si>
  <si>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</si>
  <si>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</si>
  <si>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</si>
  <si>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</si>
  <si>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</si>
  <si>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</si>
  <si>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</si>
  <si>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</si>
  <si>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</si>
  <si>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</si>
  <si>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</si>
  <si>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</si>
  <si>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</si>
  <si>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</si>
  <si>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</si>
  <si>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</si>
  <si>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</si>
  <si>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</si>
  <si>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</si>
  <si>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</si>
  <si>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</si>
  <si>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</si>
  <si>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</si>
  <si>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</si>
  <si>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</si>
  <si>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</si>
  <si>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</si>
  <si>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</si>
  <si>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</si>
  <si>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</si>
  <si>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</si>
  <si>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</si>
  <si>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</si>
  <si>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</si>
  <si>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</si>
  <si>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</si>
  <si>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</si>
  <si>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</si>
  <si>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</si>
  <si>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</si>
  <si>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</si>
  <si>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</si>
  <si>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</si>
  <si>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</si>
  <si>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</si>
  <si>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</si>
  <si>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</si>
  <si>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</si>
  <si>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</si>
  <si>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</si>
  <si>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</si>
  <si>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</si>
  <si>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</si>
  <si>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</si>
  <si>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</si>
  <si>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</si>
  <si>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</si>
  <si>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</si>
  <si>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</si>
  <si>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</si>
  <si>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</si>
  <si>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</si>
  <si>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</si>
  <si>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</si>
  <si>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</si>
  <si>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</si>
  <si>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</si>
  <si>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</si>
  <si>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</si>
  <si>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</si>
  <si>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</si>
  <si>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</si>
  <si>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</si>
  <si>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</si>
  <si>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</si>
  <si>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</si>
  <si>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</si>
  <si>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</si>
  <si>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</si>
  <si>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</si>
  <si>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</si>
  <si>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</si>
  <si>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</si>
  <si>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</si>
  <si>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</si>
  <si>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</si>
  <si>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</si>
  <si>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</si>
  <si>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</si>
  <si>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</si>
  <si>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</si>
  <si>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</si>
  <si>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</si>
  <si>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</si>
  <si>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</si>
  <si>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</si>
  <si>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</si>
  <si>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</si>
  <si>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</si>
  <si>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</si>
  <si>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</si>
  <si>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</si>
  <si>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</si>
  <si>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</si>
  <si>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</si>
  <si>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</si>
  <si>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</si>
  <si>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</si>
  <si>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</si>
  <si>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</si>
  <si>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</si>
  <si>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</si>
  <si>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</si>
  <si>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</si>
  <si>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</si>
  <si>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</si>
  <si>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</si>
  <si>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</si>
  <si>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</si>
  <si>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</si>
  <si>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</si>
  <si>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</si>
  <si>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</si>
  <si>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</si>
  <si>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</si>
  <si>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</si>
  <si>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</si>
  <si>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</si>
  <si>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</si>
  <si>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</si>
  <si>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</si>
  <si>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</si>
  <si>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</si>
  <si>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</si>
  <si>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</si>
  <si>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</si>
  <si>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</si>
  <si>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</si>
  <si>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</si>
  <si>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</si>
  <si>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</si>
  <si>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</si>
  <si>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</si>
  <si>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</si>
  <si>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</si>
  <si>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</si>
  <si>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</si>
  <si>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</si>
  <si>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</si>
  <si>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</si>
  <si>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</si>
  <si>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</si>
  <si>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</si>
  <si>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</si>
  <si>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</si>
  <si>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</si>
  <si>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</si>
  <si>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</si>
  <si>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</si>
  <si>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</si>
  <si>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</si>
  <si>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</si>
  <si>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</si>
  <si>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</si>
  <si>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</si>
  <si>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</si>
  <si>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</si>
  <si>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</si>
  <si>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</si>
  <si>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</si>
  <si>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</si>
  <si>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</si>
  <si>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</si>
  <si>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</si>
  <si>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</si>
  <si>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</si>
  <si>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</si>
  <si>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</si>
  <si>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</si>
  <si>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</si>
  <si>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</si>
  <si>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</si>
  <si>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</si>
  <si>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</si>
  <si>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</si>
  <si>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</si>
  <si>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</si>
  <si>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</si>
  <si>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</si>
  <si>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</si>
  <si>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</si>
  <si>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</si>
  <si>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</si>
  <si>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</si>
  <si>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</si>
  <si>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</si>
  <si>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</si>
  <si>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</si>
  <si>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</si>
  <si>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</si>
  <si>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</si>
  <si>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</si>
  <si>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</si>
  <si>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</si>
  <si>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</si>
  <si>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</si>
  <si>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</si>
  <si>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</si>
  <si>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</si>
  <si>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</si>
  <si>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</si>
  <si>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</si>
  <si>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</si>
  <si>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</si>
  <si>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</si>
  <si>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</si>
  <si>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</si>
  <si>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</si>
  <si>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</si>
  <si>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</si>
  <si>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</si>
  <si>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</si>
  <si>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</si>
  <si>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</si>
  <si>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</si>
  <si>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</si>
  <si>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</si>
  <si>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</si>
  <si>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</si>
  <si>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</si>
  <si>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</si>
  <si>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</si>
  <si>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</si>
  <si>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</si>
  <si>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</si>
  <si>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</si>
  <si>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</si>
  <si>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</si>
  <si>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</si>
  <si>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</si>
  <si>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</si>
  <si>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</si>
  <si>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</si>
  <si>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</si>
  <si>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</si>
  <si>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</si>
  <si>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</si>
  <si>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</si>
  <si>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</si>
  <si>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</si>
  <si>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</si>
  <si>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</si>
  <si>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</si>
  <si>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</si>
  <si>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</si>
  <si>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</si>
  <si>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</si>
  <si>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</si>
  <si>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</si>
  <si>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</si>
  <si>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</si>
  <si>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</si>
  <si>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</si>
  <si>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</si>
  <si>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</si>
  <si>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</si>
  <si>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</si>
  <si>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</si>
  <si>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</si>
  <si>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</si>
  <si>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</si>
  <si>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</si>
  <si>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</si>
  <si>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</si>
  <si>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</si>
  <si>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</si>
  <si>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</si>
  <si>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</si>
  <si>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</si>
  <si>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</si>
  <si>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</si>
  <si>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</si>
  <si>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</si>
  <si>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</si>
  <si>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</si>
  <si>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</si>
  <si>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</si>
  <si>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</si>
  <si>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</si>
  <si>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</si>
  <si>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</si>
  <si>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</si>
  <si>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</si>
  <si>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</si>
  <si>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</si>
  <si>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</si>
  <si>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</si>
  <si>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</si>
  <si>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</si>
  <si>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</si>
  <si>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</si>
  <si>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</si>
  <si>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</si>
  <si>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</si>
  <si>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</si>
  <si>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</si>
  <si>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</si>
  <si>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</si>
  <si>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</si>
  <si>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</si>
  <si>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</si>
  <si>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</si>
  <si>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</si>
  <si>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</si>
  <si>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</si>
  <si>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</si>
  <si>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</si>
  <si>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</si>
  <si>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</si>
  <si>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</si>
  <si>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</si>
  <si>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</si>
  <si>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</si>
  <si>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</si>
  <si>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</si>
  <si>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</si>
  <si>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</si>
  <si>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</si>
  <si>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</si>
  <si>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</si>
  <si>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</si>
  <si>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</si>
  <si>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</si>
  <si>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</si>
  <si>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</si>
  <si>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</si>
  <si>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</si>
  <si>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</si>
  <si>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</si>
  <si>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</si>
  <si>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</si>
  <si>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</si>
  <si>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</si>
  <si>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</si>
  <si>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</si>
  <si>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</si>
  <si>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</si>
  <si>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</si>
  <si>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</si>
  <si>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</si>
  <si>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</si>
  <si>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</si>
  <si>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</si>
  <si>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</si>
  <si>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</si>
  <si>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</si>
  <si>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</si>
  <si>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</si>
  <si>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</si>
  <si>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</si>
  <si>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</si>
  <si>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</si>
  <si>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</si>
  <si>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</si>
  <si>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</si>
  <si>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</si>
  <si>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</si>
  <si>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</si>
  <si>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</si>
  <si>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</si>
  <si>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</si>
  <si>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</si>
  <si>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</si>
  <si>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</si>
  <si>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</si>
  <si>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</si>
  <si>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</si>
  <si>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</si>
  <si>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</si>
  <si>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</si>
  <si>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</si>
  <si>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</si>
  <si>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</si>
  <si>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</si>
  <si>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</si>
  <si>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</si>
  <si>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</si>
  <si>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</si>
  <si>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</si>
  <si>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</si>
  <si>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</si>
  <si>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</si>
  <si>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</si>
  <si>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</si>
  <si>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</si>
  <si>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</si>
  <si>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</si>
  <si>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</si>
  <si>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</si>
  <si>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</si>
  <si>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</si>
  <si>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</si>
  <si>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</si>
  <si>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</si>
  <si>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</si>
  <si>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</si>
  <si>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</si>
  <si>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</si>
  <si>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</si>
  <si>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</si>
  <si>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</si>
  <si>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</si>
  <si>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</si>
  <si>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</si>
  <si>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</si>
  <si>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</si>
  <si>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</si>
  <si>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</si>
  <si>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</si>
  <si>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</si>
  <si>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</si>
  <si>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</si>
  <si>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</si>
  <si>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</si>
  <si>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</si>
  <si>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</si>
  <si>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</si>
  <si>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</si>
  <si>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</si>
  <si>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</si>
  <si>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</si>
  <si>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</si>
  <si>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</si>
  <si>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</si>
  <si>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</si>
  <si>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</si>
  <si>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</si>
  <si>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</si>
  <si>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</si>
  <si>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</si>
  <si>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</si>
  <si>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</si>
  <si>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</si>
  <si>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</si>
  <si>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</si>
  <si>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</si>
  <si>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</si>
  <si>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</si>
  <si>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</si>
  <si>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</si>
  <si>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</si>
  <si>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</si>
  <si>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</si>
  <si>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</si>
  <si>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</si>
  <si>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</si>
  <si>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</si>
  <si>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</si>
  <si>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</si>
  <si>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</si>
  <si>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</si>
  <si>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</si>
  <si>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</si>
  <si>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</si>
  <si>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</si>
  <si>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</si>
  <si>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</si>
  <si>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</si>
  <si>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</si>
  <si>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</si>
  <si>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</si>
  <si>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</si>
  <si>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</si>
  <si>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</si>
  <si>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</si>
  <si>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</si>
  <si>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</si>
  <si>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</si>
  <si>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</si>
  <si>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</si>
  <si>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</si>
  <si>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</si>
  <si>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</si>
  <si>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</si>
  <si>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</si>
  <si>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</si>
  <si>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</si>
  <si>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</si>
  <si>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</si>
  <si>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</si>
  <si>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</si>
  <si>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</si>
  <si>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</si>
  <si>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</si>
  <si>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</si>
  <si>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</si>
  <si>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</si>
  <si>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</si>
  <si>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</si>
  <si>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</si>
  <si>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</si>
  <si>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</si>
  <si>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</si>
  <si>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</si>
  <si>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</si>
  <si>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</si>
  <si>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</si>
  <si>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</si>
  <si>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</si>
  <si>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</si>
  <si>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</si>
  <si>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</si>
  <si>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</si>
  <si>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</si>
  <si>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</si>
  <si>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</si>
  <si>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</si>
  <si>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</si>
  <si>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</si>
  <si>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</si>
  <si>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</si>
  <si>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</si>
  <si>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</si>
  <si>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</si>
  <si>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</si>
  <si>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</si>
  <si>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</si>
  <si>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</si>
  <si>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</si>
  <si>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</si>
  <si>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</si>
  <si>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</si>
  <si>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</si>
  <si>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</si>
  <si>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</si>
  <si>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</si>
  <si>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</si>
  <si>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</si>
  <si>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</si>
  <si>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</si>
  <si>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</si>
  <si>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</si>
  <si>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</si>
  <si>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</si>
  <si>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</si>
  <si>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</si>
  <si>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</si>
  <si>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</si>
  <si>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</si>
  <si>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</si>
  <si>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</si>
  <si>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</si>
  <si>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</si>
  <si>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</si>
  <si>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</si>
  <si>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</si>
  <si>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</si>
  <si>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</si>
  <si>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</si>
  <si>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</si>
  <si>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</si>
  <si>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</si>
  <si>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</si>
  <si>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</si>
  <si>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</si>
  <si>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</si>
  <si>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</si>
  <si>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</si>
  <si>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</si>
  <si>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</si>
  <si>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</si>
  <si>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</si>
  <si>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</si>
  <si>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</si>
  <si>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</si>
  <si>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</si>
  <si>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</si>
  <si>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</si>
  <si>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</si>
  <si>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</si>
  <si>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</si>
  <si>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</si>
  <si>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</si>
  <si>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</si>
  <si>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</si>
  <si>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</si>
  <si>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</si>
  <si>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</si>
  <si>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</si>
  <si>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</si>
  <si>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</si>
  <si>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</si>
  <si>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</si>
  <si>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</si>
  <si>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</si>
  <si>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</si>
  <si>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</si>
  <si>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</si>
  <si>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</si>
  <si>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</si>
  <si>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</si>
  <si>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</si>
  <si>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</si>
  <si>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</si>
  <si>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</si>
  <si>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</si>
  <si>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</si>
  <si>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</si>
  <si>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</si>
  <si>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</si>
  <si>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</si>
  <si>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</si>
  <si>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</si>
  <si>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</si>
  <si>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</si>
  <si>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</si>
  <si>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</si>
  <si>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</si>
  <si>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</si>
  <si>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</si>
  <si>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</si>
  <si>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</si>
  <si>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</si>
  <si>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</si>
  <si>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</si>
  <si>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</si>
  <si>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</si>
  <si>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</si>
  <si>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</si>
  <si>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</si>
  <si>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</si>
  <si>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</si>
  <si>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</si>
  <si>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</si>
  <si>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</si>
  <si>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</si>
  <si>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</si>
  <si>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</si>
  <si>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</si>
  <si>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</si>
  <si>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</si>
  <si>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</si>
  <si>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</si>
  <si>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</si>
  <si>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</si>
  <si>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</si>
  <si>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</si>
  <si>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</si>
  <si>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</si>
  <si>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</si>
  <si>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</si>
  <si>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</si>
  <si>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</si>
  <si>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</si>
  <si>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</si>
  <si>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</si>
  <si>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</si>
  <si>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</si>
  <si>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</si>
  <si>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</si>
  <si>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</si>
  <si>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</si>
  <si>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</si>
  <si>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</si>
  <si>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</si>
  <si>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</si>
  <si>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</si>
  <si>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</si>
  <si>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</si>
  <si>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</si>
  <si>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</si>
  <si>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</si>
  <si>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</si>
  <si>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</si>
  <si>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</si>
  <si>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</si>
  <si>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</si>
  <si>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</si>
  <si>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</si>
  <si>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</si>
  <si>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</si>
  <si>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</si>
  <si>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</si>
  <si>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</si>
  <si>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</si>
  <si>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</si>
  <si>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</si>
  <si>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</si>
  <si>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</si>
  <si>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</si>
  <si>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</si>
  <si>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</si>
  <si>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</si>
  <si>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</si>
  <si>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</si>
  <si>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</si>
  <si>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</si>
  <si>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</si>
  <si>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</si>
  <si>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</si>
  <si>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</si>
  <si>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</si>
  <si>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</si>
  <si>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</si>
  <si>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</si>
  <si>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</si>
  <si>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</si>
  <si>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</si>
  <si>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</si>
  <si>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</si>
  <si>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</si>
  <si>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</si>
  <si>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</si>
  <si>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</si>
  <si>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</si>
  <si>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</si>
  <si>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</si>
  <si>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</si>
  <si>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</si>
  <si>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</si>
  <si>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</si>
  <si>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</si>
  <si>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</si>
  <si>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</si>
  <si>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</si>
  <si>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</si>
  <si>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</si>
  <si>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</si>
  <si>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</si>
  <si>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</si>
  <si>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</si>
  <si>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</si>
  <si>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</si>
  <si>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</si>
  <si>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</si>
  <si>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</si>
  <si>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</si>
  <si>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</si>
  <si>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</si>
  <si>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</si>
  <si>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</si>
  <si>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</si>
  <si>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</si>
  <si>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</si>
  <si>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</si>
  <si>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</si>
  <si>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</si>
  <si>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</si>
  <si>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</si>
  <si>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</si>
  <si>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</si>
  <si>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</si>
  <si>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</si>
  <si>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</si>
  <si>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</si>
  <si>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</si>
  <si>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</si>
  <si>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</si>
  <si>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</si>
  <si>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</si>
  <si>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</si>
  <si>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</si>
  <si>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</si>
  <si>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</si>
  <si>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</si>
  <si>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</si>
  <si>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</si>
  <si>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</si>
  <si>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</si>
  <si>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</si>
  <si>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</si>
  <si>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</si>
  <si>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</si>
  <si>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</si>
  <si>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</si>
  <si>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</si>
  <si>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</si>
  <si>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</si>
  <si>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</si>
  <si>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</si>
  <si>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</si>
  <si>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</si>
  <si>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</si>
  <si>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</si>
  <si>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</si>
  <si>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</si>
  <si>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</si>
  <si>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</si>
  <si>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</si>
  <si>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</si>
  <si>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</si>
  <si>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</si>
  <si>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</si>
  <si>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</si>
  <si>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</si>
  <si>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</si>
  <si>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</si>
  <si>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</si>
  <si>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</si>
  <si>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</si>
  <si>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</si>
  <si>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</si>
  <si>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</si>
  <si>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</si>
  <si>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</si>
  <si>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</si>
  <si>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</si>
  <si>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</si>
  <si>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</si>
  <si>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</si>
  <si>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</si>
  <si>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</si>
  <si>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</si>
  <si>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</si>
  <si>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</si>
  <si>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</si>
  <si>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</si>
  <si>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</si>
  <si>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</si>
  <si>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</si>
  <si>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</si>
  <si>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</si>
  <si>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</si>
  <si>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</si>
  <si>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</si>
  <si>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</si>
  <si>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</si>
  <si>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</si>
  <si>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</si>
  <si>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</si>
  <si>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</si>
  <si>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</si>
  <si>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</si>
  <si>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</si>
  <si>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</si>
  <si>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</si>
  <si>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</si>
  <si>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</si>
  <si>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</si>
  <si>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</si>
  <si>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</si>
  <si>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</si>
  <si>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</si>
  <si>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</si>
  <si>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</si>
  <si>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</si>
  <si>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</si>
  <si>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</si>
  <si>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</si>
  <si>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</si>
  <si>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</si>
  <si>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</si>
  <si>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</si>
  <si>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</si>
  <si>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</si>
  <si>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</si>
  <si>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</si>
  <si>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</si>
  <si>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</si>
  <si>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</si>
  <si>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</si>
  <si>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</si>
  <si>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</si>
  <si>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</si>
  <si>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</si>
  <si>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</si>
  <si>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</si>
  <si>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</si>
  <si>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</si>
  <si>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</si>
  <si>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</si>
  <si>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</si>
  <si>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</si>
  <si>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</si>
  <si>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</si>
  <si>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</si>
  <si>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</si>
  <si>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</si>
  <si>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</si>
  <si>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</si>
  <si>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</si>
  <si>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</si>
  <si>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</si>
  <si>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</si>
  <si>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</si>
  <si>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</si>
  <si>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</si>
  <si>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</si>
  <si>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</si>
  <si>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</si>
  <si>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</si>
  <si>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</si>
  <si>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</si>
  <si>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</si>
  <si>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</si>
  <si>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</si>
  <si>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</si>
  <si>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</si>
  <si>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</si>
  <si>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</si>
  <si>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</si>
  <si>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</si>
  <si>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</si>
  <si>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</si>
  <si>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</si>
  <si>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</si>
  <si>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</si>
  <si>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</si>
  <si>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</si>
  <si>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</si>
  <si>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</si>
  <si>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</si>
  <si>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</si>
  <si>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</si>
  <si>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</si>
  <si>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</si>
  <si>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</si>
  <si>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</si>
  <si>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</si>
  <si>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</si>
  <si>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</si>
  <si>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</si>
  <si>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</si>
  <si>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</si>
  <si>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</si>
  <si>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</si>
  <si>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</si>
  <si>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</si>
  <si>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</si>
  <si>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</si>
  <si>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</si>
  <si>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</si>
  <si>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</si>
  <si>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</si>
  <si>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</si>
  <si>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</si>
  <si>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</si>
  <si>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</si>
  <si>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</si>
  <si>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</si>
  <si>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</si>
  <si>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</si>
  <si>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</si>
  <si>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</si>
  <si>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</si>
  <si>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>115-20</t>
  </si>
  <si>
    <t>Actas Comité de Importaciones (001- 006)</t>
  </si>
  <si>
    <t>X</t>
  </si>
  <si>
    <t>1-22</t>
  </si>
  <si>
    <t>Físico</t>
  </si>
  <si>
    <t>Baja</t>
  </si>
  <si>
    <t xml:space="preserve">Derechos De Petición </t>
  </si>
  <si>
    <t>Digital</t>
  </si>
  <si>
    <t>Módulo Archivo Gestión Documental</t>
  </si>
  <si>
    <t>Circulares  (001- 033)</t>
  </si>
  <si>
    <t>1-105</t>
  </si>
  <si>
    <t>Licencias de importación</t>
  </si>
  <si>
    <t>Electrónico</t>
  </si>
  <si>
    <t>115-66</t>
  </si>
  <si>
    <t>Resoluciones (001-028)</t>
  </si>
  <si>
    <t>1-180</t>
  </si>
  <si>
    <t>Resoluciones (029-059)</t>
  </si>
  <si>
    <t>1-198</t>
  </si>
  <si>
    <t>Resoluciones (060-088)</t>
  </si>
  <si>
    <t>1-200</t>
  </si>
  <si>
    <t>Resoluciones (089-118)</t>
  </si>
  <si>
    <t>1-194</t>
  </si>
  <si>
    <t>Resoluciones (119-153)</t>
  </si>
  <si>
    <t>1-192</t>
  </si>
  <si>
    <t>Resoluciones (154-177)</t>
  </si>
  <si>
    <t>1-195</t>
  </si>
  <si>
    <t>Resoluciones (178-214)</t>
  </si>
  <si>
    <t>1-199</t>
  </si>
  <si>
    <t>Resoluciones (215-256)</t>
  </si>
  <si>
    <t>Resoluciones (257-290)</t>
  </si>
  <si>
    <t>Resoluciones (291-325)</t>
  </si>
  <si>
    <t>Resoluciones (326-375)</t>
  </si>
  <si>
    <t>1-141</t>
  </si>
  <si>
    <t>Lugar y fecha: Bogota 13-06-2023</t>
  </si>
  <si>
    <t>Entregado por: Eloisa Fernández de Deluque</t>
  </si>
  <si>
    <t>Cargo: Directora de Comercio Exterior ( E )</t>
  </si>
  <si>
    <t>Recibido por: Ana Lucía Méndez</t>
  </si>
  <si>
    <t>Cargo: Coordinadora Grupo de Gestión Documental</t>
  </si>
  <si>
    <t>Nombre: Maria Celeste Novoa</t>
  </si>
  <si>
    <t>Elaborado por: Layla Yineth Rincón Pinzón</t>
  </si>
  <si>
    <t>Cargo: Secretaria Ejecutiva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</si>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</sst>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0" xfId="0" applyFont="1" applyFill="1" applyBorder="1"/>
    <xf numFmtId="0" fontId="12" fillId="2" borderId="41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3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0" xfId="2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2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66675</xdr:rowOff>
    </xdr:from>
    <xdr:to>
      <xdr:col>2</xdr:col>
      <xdr:colOff>1914526</xdr:colOff>
      <xdr:row>0</xdr:row>
      <xdr:rowOff>849400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6675"/>
          <a:ext cx="1419226" cy="782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31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37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3.42578125" style="61" customWidth="1"/>
    <col min="4" max="4" width="8.855468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68.25" customHeight="1" x14ac:dyDescent="0.25">
      <c r="A1" s="63"/>
      <c r="B1" s="64"/>
      <c r="C1" s="66"/>
      <c r="D1" s="78" t="s">
        <v>1076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66"/>
      <c r="T1" s="65" t="s">
        <v>1075</v>
      </c>
    </row>
    <row r="2" spans="1:25" s="49" customFormat="1" ht="18" x14ac:dyDescent="0.25">
      <c r="A2" s="90" t="s">
        <v>2</v>
      </c>
      <c r="B2" s="90"/>
      <c r="C2" s="91" t="s">
        <v>3</v>
      </c>
      <c r="D2" s="91"/>
      <c r="E2" s="91"/>
      <c r="F2" s="91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92" t="s">
        <v>4</v>
      </c>
      <c r="B3" s="92"/>
      <c r="C3" s="114" t="s">
        <v>3</v>
      </c>
      <c r="D3" s="115"/>
      <c r="E3" s="115"/>
      <c r="F3" s="115"/>
      <c r="G3" s="41" t="str">
        <f>SUBSTITUTE(C4," ","_")</f>
        <v>DESPACHO_DEL_VICEMINISTRO_DE_COMERCIO_EXTERIOR</v>
      </c>
      <c r="H3" s="17"/>
      <c r="I3" s="18"/>
      <c r="J3" s="19"/>
      <c r="K3" s="50"/>
      <c r="L3" s="50"/>
      <c r="M3" s="47"/>
      <c r="N3" s="50"/>
      <c r="O3" s="128" t="s">
        <v>501</v>
      </c>
      <c r="P3" s="128"/>
      <c r="Q3" s="128"/>
      <c r="R3" s="128"/>
      <c r="S3" s="19"/>
      <c r="T3" s="12"/>
    </row>
    <row r="4" spans="1:25" s="49" customFormat="1" ht="16.5" x14ac:dyDescent="0.25">
      <c r="A4" s="92" t="s">
        <v>5</v>
      </c>
      <c r="B4" s="92"/>
      <c r="C4" s="116" t="s">
        <v>49</v>
      </c>
      <c r="D4" s="117"/>
      <c r="E4" s="117"/>
      <c r="F4" s="117"/>
      <c r="G4" s="119" t="str">
        <f>IFERROR(CONCATENATE("Código: ",VLOOKUP(C4,OFICINAS[],2,FALSE)),"")</f>
        <v>Código: 110</v>
      </c>
      <c r="H4" s="120"/>
      <c r="I4" s="120"/>
      <c r="J4" s="121"/>
      <c r="K4" s="51"/>
      <c r="L4" s="51"/>
      <c r="M4" s="50"/>
      <c r="N4" s="51"/>
      <c r="O4" s="20" t="s">
        <v>7</v>
      </c>
      <c r="P4" s="21" t="s">
        <v>8</v>
      </c>
      <c r="Q4" s="21" t="s">
        <v>9</v>
      </c>
      <c r="R4" s="22" t="s">
        <v>10</v>
      </c>
      <c r="S4" s="69"/>
      <c r="T4" s="12"/>
    </row>
    <row r="5" spans="1:25" s="49" customFormat="1" ht="15.75" x14ac:dyDescent="0.2">
      <c r="A5" s="92" t="s">
        <v>6</v>
      </c>
      <c r="B5" s="92"/>
      <c r="C5" s="123" t="s">
        <v>53</v>
      </c>
      <c r="D5" s="124"/>
      <c r="E5" s="124"/>
      <c r="F5" s="124"/>
      <c r="G5" s="119" t="str">
        <f>IFERROR(CONCATENATE("Código: ",VLOOKUP(C5,OFICINAS[],2,FALSE)),"")</f>
        <v>Código: 115</v>
      </c>
      <c r="H5" s="120"/>
      <c r="I5" s="120"/>
      <c r="J5" s="121"/>
      <c r="K5" s="52"/>
      <c r="L5" s="52"/>
      <c r="M5" s="50"/>
      <c r="N5" s="50"/>
      <c r="O5" s="54">
        <v>13</v>
      </c>
      <c r="P5" s="55">
        <v>6</v>
      </c>
      <c r="Q5" s="56">
        <v>2023</v>
      </c>
      <c r="R5" s="13"/>
      <c r="S5" s="70"/>
      <c r="T5" s="12"/>
    </row>
    <row r="6" spans="1:25" s="49" customFormat="1" ht="15.75" x14ac:dyDescent="0.25">
      <c r="A6" s="90" t="s">
        <v>11</v>
      </c>
      <c r="B6" s="90"/>
      <c r="C6" s="114" t="s">
        <v>583</v>
      </c>
      <c r="D6" s="115"/>
      <c r="E6" s="115"/>
      <c r="F6" s="115"/>
      <c r="G6" s="125" t="str">
        <f>IF(C6="INVENTARIO TRANSFERENCIA PRIMARIA","Año vigencia transferencia:","")</f>
        <v>Año vigencia transferencia:</v>
      </c>
      <c r="H6" s="126"/>
      <c r="I6" s="126"/>
      <c r="J6" s="126"/>
      <c r="K6" s="127">
        <v>2021</v>
      </c>
      <c r="L6" s="127"/>
      <c r="M6" s="53"/>
      <c r="N6" s="53"/>
      <c r="S6" s="71"/>
      <c r="T6" s="12"/>
    </row>
    <row r="7" spans="1:25" s="49" customFormat="1" ht="4.5" customHeight="1" thickBo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spans="1:25" s="57" customFormat="1" ht="23.25" customHeight="1" thickBot="1" x14ac:dyDescent="0.3">
      <c r="A8" s="104" t="s">
        <v>12</v>
      </c>
      <c r="B8" s="106" t="s">
        <v>13</v>
      </c>
      <c r="C8" s="106" t="s">
        <v>14</v>
      </c>
      <c r="D8" s="108" t="s">
        <v>1055</v>
      </c>
      <c r="E8" s="102" t="s">
        <v>15</v>
      </c>
      <c r="F8" s="103"/>
      <c r="G8" s="104" t="s">
        <v>16</v>
      </c>
      <c r="H8" s="110" t="s">
        <v>17</v>
      </c>
      <c r="I8" s="111"/>
      <c r="J8" s="111"/>
      <c r="K8" s="112"/>
      <c r="L8" s="113"/>
      <c r="M8" s="108" t="s">
        <v>18</v>
      </c>
      <c r="N8" s="108" t="s">
        <v>19</v>
      </c>
      <c r="O8" s="110" t="s">
        <v>20</v>
      </c>
      <c r="P8" s="111"/>
      <c r="Q8" s="113"/>
      <c r="R8" s="108" t="s">
        <v>21</v>
      </c>
      <c r="S8" s="108" t="s">
        <v>38</v>
      </c>
      <c r="T8" s="108" t="s">
        <v>22</v>
      </c>
    </row>
    <row r="9" spans="1:25" s="57" customFormat="1" ht="15.75" customHeight="1" thickBot="1" x14ac:dyDescent="0.3">
      <c r="A9" s="105"/>
      <c r="B9" s="107"/>
      <c r="C9" s="107"/>
      <c r="D9" s="109"/>
      <c r="E9" s="23" t="s">
        <v>23</v>
      </c>
      <c r="F9" s="24" t="s">
        <v>24</v>
      </c>
      <c r="G9" s="105"/>
      <c r="H9" s="25" t="s">
        <v>25</v>
      </c>
      <c r="I9" s="26" t="s">
        <v>26</v>
      </c>
      <c r="J9" s="27" t="s">
        <v>27</v>
      </c>
      <c r="K9" s="28" t="s">
        <v>28</v>
      </c>
      <c r="L9" s="29" t="s">
        <v>29</v>
      </c>
      <c r="M9" s="109"/>
      <c r="N9" s="109"/>
      <c r="O9" s="30" t="s">
        <v>30</v>
      </c>
      <c r="P9" s="31" t="s">
        <v>31</v>
      </c>
      <c r="Q9" s="32" t="s">
        <v>32</v>
      </c>
      <c r="R9" s="109"/>
      <c r="S9" s="109"/>
      <c r="T9" s="109"/>
    </row>
    <row r="10" spans="1:25" s="60" customFormat="1" ht="30" hidden="1" customHeight="1" x14ac:dyDescent="0.25">
      <c r="A10" s="4" t="s">
        <v>515</v>
      </c>
      <c r="B10" s="1" t="s">
        <v>0</v>
      </c>
      <c r="C10" s="16" t="s">
        <v>520</v>
      </c>
      <c r="D10" s="1" t="s">
        <v>503</v>
      </c>
      <c r="E10" s="58" t="s">
        <v>517</v>
      </c>
      <c r="F10" s="58" t="s">
        <v>518</v>
      </c>
      <c r="G10" s="2" t="s">
        <v>516</v>
      </c>
      <c r="H10" s="3" t="s">
        <v>522</v>
      </c>
      <c r="I10" s="3" t="s">
        <v>504</v>
      </c>
      <c r="J10" s="3" t="s">
        <v>521</v>
      </c>
      <c r="K10" s="3" t="s">
        <v>505</v>
      </c>
      <c r="L10" s="3" t="s">
        <v>506</v>
      </c>
      <c r="M10" s="59" t="s">
        <v>519</v>
      </c>
      <c r="N10" s="1" t="s">
        <v>507</v>
      </c>
      <c r="O10" s="1" t="s">
        <v>508</v>
      </c>
      <c r="P10" s="1" t="s">
        <v>509</v>
      </c>
      <c r="Q10" s="1" t="s">
        <v>510</v>
      </c>
      <c r="R10" s="1" t="s">
        <v>511</v>
      </c>
      <c r="S10" s="1" t="s">
        <v>512</v>
      </c>
      <c r="T10" s="5" t="s">
        <v>513</v>
      </c>
    </row>
    <row r="11" spans="1:25" s="57" customFormat="1" ht="16.5" x14ac:dyDescent="0.25">
      <c r="A11" s="4"/>
      <c r="B11" s="43" t="s">
        <v>1077</v>
      </c>
      <c r="C11" s="33" t="s">
        <v>121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16.5" x14ac:dyDescent="0.25">
      <c r="A12" s="4"/>
      <c r="B12" s="43" t="s">
        <v>718</v>
      </c>
      <c r="C12" s="33" t="s">
        <v>162</v>
      </c>
      <c r="D12" s="1"/>
      <c r="E12" s="14"/>
      <c r="F12" s="14"/>
      <c r="G12" s="2"/>
      <c r="H12" s="3"/>
      <c r="I12" s="3"/>
      <c r="J12" s="3"/>
      <c r="K12" s="3"/>
      <c r="L12" s="3"/>
      <c r="M12" s="3"/>
      <c r="N12" s="1"/>
      <c r="O12" s="15"/>
      <c r="P12" s="1"/>
      <c r="Q12" s="1"/>
      <c r="R12" s="1"/>
      <c r="S12" s="1"/>
      <c r="T12" s="5"/>
      <c r="V12" s="60"/>
      <c r="W12" s="60"/>
      <c r="X12" s="60"/>
      <c r="Y12" s="60"/>
    </row>
    <row r="13" spans="1:25" s="57" customFormat="1" ht="16.5" x14ac:dyDescent="0.25">
      <c r="A13" s="4">
        <v>1</v>
      </c>
      <c r="B13" s="1" t="s">
        <v>718</v>
      </c>
      <c r="C13" s="16" t="s">
        <v>1078</v>
      </c>
      <c r="D13" s="1" t="s">
        <v>1118</v>
      </c>
      <c r="E13" s="14">
        <v>44252</v>
      </c>
      <c r="F13" s="14">
        <v>44518</v>
      </c>
      <c r="G13" s="2">
        <v>1</v>
      </c>
      <c r="H13" s="3" t="s">
        <v>1079</v>
      </c>
      <c r="I13" s="1" t="s">
        <v>1118</v>
      </c>
      <c r="J13" s="1" t="s">
        <v>1118</v>
      </c>
      <c r="K13" s="1" t="s">
        <v>1118</v>
      </c>
      <c r="L13" s="1" t="s">
        <v>1118</v>
      </c>
      <c r="M13" s="3" t="s">
        <v>1080</v>
      </c>
      <c r="N13" s="1" t="s">
        <v>1081</v>
      </c>
      <c r="O13" s="1" t="s">
        <v>1118</v>
      </c>
      <c r="P13" s="1" t="s">
        <v>1118</v>
      </c>
      <c r="Q13" s="1" t="s">
        <v>1118</v>
      </c>
      <c r="R13" s="1" t="s">
        <v>1082</v>
      </c>
      <c r="S13" s="1" t="s">
        <v>1073</v>
      </c>
      <c r="T13" s="5"/>
      <c r="V13" s="60"/>
      <c r="W13" s="60"/>
      <c r="X13" s="60"/>
      <c r="Y13" s="60"/>
    </row>
    <row r="14" spans="1:25" s="57" customFormat="1" ht="16.5" x14ac:dyDescent="0.25">
      <c r="A14" s="4"/>
      <c r="B14" s="43" t="s">
        <v>721</v>
      </c>
      <c r="C14" s="33" t="s">
        <v>144</v>
      </c>
      <c r="D14" s="1"/>
      <c r="E14" s="14"/>
      <c r="F14" s="14"/>
      <c r="G14" s="2"/>
      <c r="H14" s="3"/>
      <c r="I14" s="3"/>
      <c r="J14" s="3"/>
      <c r="K14" s="3"/>
      <c r="L14" s="3"/>
      <c r="M14" s="3"/>
      <c r="N14" s="1"/>
      <c r="O14" s="15"/>
      <c r="P14" s="1"/>
      <c r="Q14" s="1"/>
      <c r="R14" s="1"/>
      <c r="S14" s="1"/>
      <c r="T14" s="5"/>
      <c r="V14" s="60"/>
      <c r="W14" s="60"/>
      <c r="X14" s="60"/>
      <c r="Y14" s="60"/>
    </row>
    <row r="15" spans="1:25" s="57" customFormat="1" ht="41.25" customHeight="1" x14ac:dyDescent="0.25">
      <c r="A15" s="4"/>
      <c r="B15" s="1" t="s">
        <v>721</v>
      </c>
      <c r="C15" s="16" t="s">
        <v>1083</v>
      </c>
      <c r="D15" s="1" t="s">
        <v>1118</v>
      </c>
      <c r="E15" s="1" t="s">
        <v>1118</v>
      </c>
      <c r="F15" s="1" t="s">
        <v>1118</v>
      </c>
      <c r="G15" s="1" t="s">
        <v>1118</v>
      </c>
      <c r="H15" s="1" t="s">
        <v>1118</v>
      </c>
      <c r="I15" s="1" t="s">
        <v>1118</v>
      </c>
      <c r="J15" s="1" t="s">
        <v>1118</v>
      </c>
      <c r="K15" s="1" t="s">
        <v>1118</v>
      </c>
      <c r="L15" s="3" t="s">
        <v>1079</v>
      </c>
      <c r="M15" s="1" t="s">
        <v>1118</v>
      </c>
      <c r="N15" s="1" t="s">
        <v>1084</v>
      </c>
      <c r="O15" s="1" t="s">
        <v>1118</v>
      </c>
      <c r="P15" s="1" t="s">
        <v>1118</v>
      </c>
      <c r="Q15" s="1" t="s">
        <v>1118</v>
      </c>
      <c r="R15" s="1" t="s">
        <v>1082</v>
      </c>
      <c r="S15" s="1" t="s">
        <v>502</v>
      </c>
      <c r="T15" s="73" t="s">
        <v>1085</v>
      </c>
      <c r="V15" s="60"/>
      <c r="W15" s="60"/>
      <c r="X15" s="60"/>
      <c r="Y15" s="60"/>
    </row>
    <row r="16" spans="1:25" s="57" customFormat="1" ht="16.5" x14ac:dyDescent="0.25">
      <c r="A16" s="4"/>
      <c r="B16" s="43" t="s">
        <v>720</v>
      </c>
      <c r="C16" s="33" t="s">
        <v>125</v>
      </c>
      <c r="D16" s="1"/>
      <c r="E16" s="14"/>
      <c r="F16" s="14"/>
      <c r="G16" s="2"/>
      <c r="H16" s="3"/>
      <c r="I16" s="3"/>
      <c r="J16" s="3"/>
      <c r="K16" s="3"/>
      <c r="L16" s="3"/>
      <c r="M16" s="3"/>
      <c r="N16" s="1"/>
      <c r="O16" s="15"/>
      <c r="P16" s="1"/>
      <c r="Q16" s="1"/>
      <c r="R16" s="1"/>
      <c r="S16" s="1"/>
      <c r="T16" s="5"/>
      <c r="V16" s="60"/>
      <c r="W16" s="60"/>
      <c r="X16" s="60"/>
      <c r="Y16" s="60"/>
    </row>
    <row r="17" spans="1:25" s="57" customFormat="1" ht="16.5" x14ac:dyDescent="0.25">
      <c r="A17" s="4">
        <v>2</v>
      </c>
      <c r="B17" s="1" t="s">
        <v>720</v>
      </c>
      <c r="C17" s="16" t="s">
        <v>1086</v>
      </c>
      <c r="D17" s="1" t="s">
        <v>1118</v>
      </c>
      <c r="E17" s="14">
        <v>44208</v>
      </c>
      <c r="F17" s="14">
        <v>44560</v>
      </c>
      <c r="G17" s="2">
        <v>1</v>
      </c>
      <c r="H17" s="3" t="s">
        <v>1079</v>
      </c>
      <c r="I17" s="1" t="s">
        <v>1118</v>
      </c>
      <c r="J17" s="1" t="s">
        <v>1118</v>
      </c>
      <c r="K17" s="1" t="s">
        <v>1118</v>
      </c>
      <c r="L17" s="3"/>
      <c r="M17" s="3" t="s">
        <v>1087</v>
      </c>
      <c r="N17" s="1" t="s">
        <v>1081</v>
      </c>
      <c r="O17" s="1" t="s">
        <v>1118</v>
      </c>
      <c r="P17" s="1" t="s">
        <v>1118</v>
      </c>
      <c r="Q17" s="1" t="s">
        <v>1118</v>
      </c>
      <c r="R17" s="1" t="s">
        <v>1082</v>
      </c>
      <c r="S17" s="1" t="s">
        <v>1073</v>
      </c>
      <c r="T17" s="5"/>
      <c r="V17" s="60"/>
      <c r="W17" s="60"/>
      <c r="X17" s="60"/>
      <c r="Y17" s="60"/>
    </row>
    <row r="18" spans="1:25" s="57" customFormat="1" ht="16.5" x14ac:dyDescent="0.25">
      <c r="A18" s="4"/>
      <c r="B18" s="43" t="s">
        <v>722</v>
      </c>
      <c r="C18" s="33" t="s">
        <v>148</v>
      </c>
      <c r="D18" s="1"/>
      <c r="E18" s="14"/>
      <c r="F18" s="14"/>
      <c r="G18" s="2"/>
      <c r="H18" s="3"/>
      <c r="I18" s="3"/>
      <c r="J18" s="3"/>
      <c r="K18" s="3"/>
      <c r="L18" s="3"/>
      <c r="M18" s="3"/>
      <c r="N18" s="1"/>
      <c r="O18" s="15"/>
      <c r="P18" s="1"/>
      <c r="Q18" s="1"/>
      <c r="R18" s="1"/>
      <c r="S18" s="1"/>
      <c r="T18" s="5"/>
      <c r="V18" s="60"/>
      <c r="W18" s="60"/>
      <c r="X18" s="60"/>
      <c r="Y18" s="60"/>
    </row>
    <row r="19" spans="1:25" s="57" customFormat="1" ht="18" customHeight="1" x14ac:dyDescent="0.25">
      <c r="A19" s="4"/>
      <c r="B19" s="1" t="s">
        <v>722</v>
      </c>
      <c r="C19" s="16" t="s">
        <v>1088</v>
      </c>
      <c r="D19" s="1" t="s">
        <v>1118</v>
      </c>
      <c r="E19" s="1" t="s">
        <v>1118</v>
      </c>
      <c r="F19" s="1" t="s">
        <v>1118</v>
      </c>
      <c r="G19" s="1" t="s">
        <v>1118</v>
      </c>
      <c r="H19" s="1" t="s">
        <v>1118</v>
      </c>
      <c r="I19" s="1" t="s">
        <v>1118</v>
      </c>
      <c r="J19" s="1" t="s">
        <v>1118</v>
      </c>
      <c r="K19" s="1" t="s">
        <v>1118</v>
      </c>
      <c r="L19" s="3" t="s">
        <v>1079</v>
      </c>
      <c r="M19" s="1" t="s">
        <v>1118</v>
      </c>
      <c r="N19" s="1" t="s">
        <v>1089</v>
      </c>
      <c r="O19" s="1" t="s">
        <v>1118</v>
      </c>
      <c r="P19" s="1" t="s">
        <v>1118</v>
      </c>
      <c r="Q19" s="1" t="s">
        <v>1118</v>
      </c>
      <c r="R19" s="1" t="s">
        <v>1082</v>
      </c>
      <c r="S19" s="1" t="s">
        <v>1</v>
      </c>
      <c r="T19" s="74"/>
      <c r="V19" s="60"/>
      <c r="W19" s="60"/>
      <c r="X19" s="60"/>
      <c r="Y19" s="60"/>
    </row>
    <row r="20" spans="1:25" s="57" customFormat="1" ht="16.5" x14ac:dyDescent="0.25">
      <c r="A20" s="4"/>
      <c r="B20" s="43" t="s">
        <v>1090</v>
      </c>
      <c r="C20" s="33" t="s">
        <v>33</v>
      </c>
      <c r="D20" s="1"/>
      <c r="E20" s="14"/>
      <c r="F20" s="14"/>
      <c r="G20" s="2"/>
      <c r="H20" s="3"/>
      <c r="I20" s="3"/>
      <c r="J20" s="3"/>
      <c r="K20" s="3"/>
      <c r="L20" s="3"/>
      <c r="M20" s="3"/>
      <c r="N20" s="1"/>
      <c r="O20" s="15"/>
      <c r="P20" s="1"/>
      <c r="Q20" s="1"/>
      <c r="R20" s="1"/>
      <c r="S20" s="1"/>
      <c r="T20" s="5"/>
      <c r="V20" s="60"/>
      <c r="W20" s="60"/>
      <c r="X20" s="60"/>
      <c r="Y20" s="60"/>
    </row>
    <row r="21" spans="1:25" s="57" customFormat="1" ht="16.5" x14ac:dyDescent="0.25">
      <c r="A21" s="4">
        <v>3</v>
      </c>
      <c r="B21" s="1" t="s">
        <v>1090</v>
      </c>
      <c r="C21" s="16" t="s">
        <v>1091</v>
      </c>
      <c r="D21" s="1" t="s">
        <v>1118</v>
      </c>
      <c r="E21" s="14">
        <v>44200</v>
      </c>
      <c r="F21" s="14">
        <v>44243</v>
      </c>
      <c r="G21" s="2">
        <v>1</v>
      </c>
      <c r="H21" s="3" t="s">
        <v>1079</v>
      </c>
      <c r="I21" s="1" t="s">
        <v>1118</v>
      </c>
      <c r="J21" s="1" t="s">
        <v>1118</v>
      </c>
      <c r="K21" s="1" t="s">
        <v>1118</v>
      </c>
      <c r="L21" s="1" t="s">
        <v>1118</v>
      </c>
      <c r="M21" s="3" t="s">
        <v>1092</v>
      </c>
      <c r="N21" s="1" t="s">
        <v>1081</v>
      </c>
      <c r="O21" s="1" t="s">
        <v>1118</v>
      </c>
      <c r="P21" s="1" t="s">
        <v>1118</v>
      </c>
      <c r="Q21" s="1" t="s">
        <v>1118</v>
      </c>
      <c r="R21" s="1" t="s">
        <v>1082</v>
      </c>
      <c r="S21" s="1" t="s">
        <v>502</v>
      </c>
      <c r="T21" s="5"/>
      <c r="V21" s="60"/>
      <c r="W21" s="60"/>
      <c r="X21" s="60"/>
      <c r="Y21" s="60"/>
    </row>
    <row r="22" spans="1:25" s="57" customFormat="1" ht="16.5" x14ac:dyDescent="0.25">
      <c r="A22" s="4">
        <v>4</v>
      </c>
      <c r="B22" s="1" t="s">
        <v>1090</v>
      </c>
      <c r="C22" s="16" t="s">
        <v>1093</v>
      </c>
      <c r="D22" s="1" t="s">
        <v>1118</v>
      </c>
      <c r="E22" s="14">
        <v>44243</v>
      </c>
      <c r="F22" s="14">
        <v>44273</v>
      </c>
      <c r="G22" s="2">
        <v>1</v>
      </c>
      <c r="H22" s="3" t="s">
        <v>1079</v>
      </c>
      <c r="I22" s="1" t="s">
        <v>1118</v>
      </c>
      <c r="J22" s="1" t="s">
        <v>1118</v>
      </c>
      <c r="K22" s="1" t="s">
        <v>1118</v>
      </c>
      <c r="L22" s="1" t="s">
        <v>1118</v>
      </c>
      <c r="M22" s="3" t="s">
        <v>1094</v>
      </c>
      <c r="N22" s="1" t="s">
        <v>1081</v>
      </c>
      <c r="O22" s="1" t="s">
        <v>1118</v>
      </c>
      <c r="P22" s="1" t="s">
        <v>1118</v>
      </c>
      <c r="Q22" s="1" t="s">
        <v>1118</v>
      </c>
      <c r="R22" s="1" t="s">
        <v>1082</v>
      </c>
      <c r="S22" s="1" t="s">
        <v>502</v>
      </c>
      <c r="T22" s="5"/>
      <c r="V22" s="60"/>
      <c r="W22" s="60"/>
      <c r="X22" s="60"/>
      <c r="Y22" s="60"/>
    </row>
    <row r="23" spans="1:25" s="57" customFormat="1" ht="16.5" x14ac:dyDescent="0.25">
      <c r="A23" s="4">
        <v>5</v>
      </c>
      <c r="B23" s="1" t="s">
        <v>1090</v>
      </c>
      <c r="C23" s="16" t="s">
        <v>1095</v>
      </c>
      <c r="D23" s="1" t="s">
        <v>1118</v>
      </c>
      <c r="E23" s="14">
        <v>44273</v>
      </c>
      <c r="F23" s="14">
        <v>44302</v>
      </c>
      <c r="G23" s="2">
        <v>1</v>
      </c>
      <c r="H23" s="3" t="s">
        <v>1079</v>
      </c>
      <c r="I23" s="1" t="s">
        <v>1118</v>
      </c>
      <c r="J23" s="1" t="s">
        <v>1118</v>
      </c>
      <c r="K23" s="1" t="s">
        <v>1118</v>
      </c>
      <c r="L23" s="1" t="s">
        <v>1118</v>
      </c>
      <c r="M23" s="3" t="s">
        <v>1096</v>
      </c>
      <c r="N23" s="1" t="s">
        <v>1081</v>
      </c>
      <c r="O23" s="1" t="s">
        <v>1118</v>
      </c>
      <c r="P23" s="1" t="s">
        <v>1118</v>
      </c>
      <c r="Q23" s="1" t="s">
        <v>1118</v>
      </c>
      <c r="R23" s="1" t="s">
        <v>1082</v>
      </c>
      <c r="S23" s="1" t="s">
        <v>502</v>
      </c>
      <c r="T23" s="5"/>
      <c r="V23" s="60"/>
      <c r="W23" s="60"/>
      <c r="X23" s="60"/>
      <c r="Y23" s="60"/>
    </row>
    <row r="24" spans="1:25" s="57" customFormat="1" ht="16.5" x14ac:dyDescent="0.25">
      <c r="A24" s="4">
        <v>6</v>
      </c>
      <c r="B24" s="1" t="s">
        <v>1090</v>
      </c>
      <c r="C24" s="16" t="s">
        <v>1097</v>
      </c>
      <c r="D24" s="1" t="s">
        <v>1118</v>
      </c>
      <c r="E24" s="14">
        <v>44305</v>
      </c>
      <c r="F24" s="14">
        <v>44328</v>
      </c>
      <c r="G24" s="2">
        <v>1</v>
      </c>
      <c r="H24" s="3" t="s">
        <v>1079</v>
      </c>
      <c r="I24" s="1" t="s">
        <v>1118</v>
      </c>
      <c r="J24" s="1" t="s">
        <v>1118</v>
      </c>
      <c r="K24" s="1" t="s">
        <v>1118</v>
      </c>
      <c r="L24" s="1" t="s">
        <v>1118</v>
      </c>
      <c r="M24" s="3" t="s">
        <v>1098</v>
      </c>
      <c r="N24" s="1" t="s">
        <v>1081</v>
      </c>
      <c r="O24" s="1" t="s">
        <v>1118</v>
      </c>
      <c r="P24" s="1" t="s">
        <v>1118</v>
      </c>
      <c r="Q24" s="1" t="s">
        <v>1118</v>
      </c>
      <c r="R24" s="1" t="s">
        <v>1082</v>
      </c>
      <c r="S24" s="1" t="s">
        <v>502</v>
      </c>
      <c r="T24" s="5"/>
      <c r="V24" s="60"/>
      <c r="W24" s="60"/>
      <c r="X24" s="60"/>
      <c r="Y24" s="60"/>
    </row>
    <row r="25" spans="1:25" s="57" customFormat="1" ht="16.5" x14ac:dyDescent="0.25">
      <c r="A25" s="4">
        <v>7</v>
      </c>
      <c r="B25" s="1" t="s">
        <v>1090</v>
      </c>
      <c r="C25" s="16" t="s">
        <v>1099</v>
      </c>
      <c r="D25" s="1" t="s">
        <v>1118</v>
      </c>
      <c r="E25" s="14">
        <v>44328</v>
      </c>
      <c r="F25" s="14">
        <v>44356</v>
      </c>
      <c r="G25" s="2">
        <v>1</v>
      </c>
      <c r="H25" s="3" t="s">
        <v>1079</v>
      </c>
      <c r="I25" s="1" t="s">
        <v>1118</v>
      </c>
      <c r="J25" s="1" t="s">
        <v>1118</v>
      </c>
      <c r="K25" s="1" t="s">
        <v>1118</v>
      </c>
      <c r="L25" s="1" t="s">
        <v>1118</v>
      </c>
      <c r="M25" s="3" t="s">
        <v>1100</v>
      </c>
      <c r="N25" s="1" t="s">
        <v>1081</v>
      </c>
      <c r="O25" s="1" t="s">
        <v>1118</v>
      </c>
      <c r="P25" s="1" t="s">
        <v>1118</v>
      </c>
      <c r="Q25" s="1" t="s">
        <v>1118</v>
      </c>
      <c r="R25" s="1" t="s">
        <v>1082</v>
      </c>
      <c r="S25" s="1" t="s">
        <v>502</v>
      </c>
      <c r="T25" s="5"/>
      <c r="V25" s="60"/>
      <c r="W25" s="60"/>
      <c r="X25" s="60"/>
      <c r="Y25" s="60"/>
    </row>
    <row r="26" spans="1:25" s="57" customFormat="1" ht="16.5" x14ac:dyDescent="0.25">
      <c r="A26" s="4">
        <v>8</v>
      </c>
      <c r="B26" s="1" t="s">
        <v>1090</v>
      </c>
      <c r="C26" s="16" t="s">
        <v>1101</v>
      </c>
      <c r="D26" s="1" t="s">
        <v>1118</v>
      </c>
      <c r="E26" s="14">
        <v>44357</v>
      </c>
      <c r="F26" s="14">
        <v>44379</v>
      </c>
      <c r="G26" s="2">
        <v>2</v>
      </c>
      <c r="H26" s="3" t="s">
        <v>1079</v>
      </c>
      <c r="I26" s="1" t="s">
        <v>1118</v>
      </c>
      <c r="J26" s="1" t="s">
        <v>1118</v>
      </c>
      <c r="K26" s="1" t="s">
        <v>1118</v>
      </c>
      <c r="L26" s="1" t="s">
        <v>1118</v>
      </c>
      <c r="M26" s="3" t="s">
        <v>1102</v>
      </c>
      <c r="N26" s="1" t="s">
        <v>1081</v>
      </c>
      <c r="O26" s="1" t="s">
        <v>1118</v>
      </c>
      <c r="P26" s="1" t="s">
        <v>1118</v>
      </c>
      <c r="Q26" s="1" t="s">
        <v>1118</v>
      </c>
      <c r="R26" s="1" t="s">
        <v>1082</v>
      </c>
      <c r="S26" s="1" t="s">
        <v>502</v>
      </c>
      <c r="T26" s="5"/>
      <c r="V26" s="60"/>
      <c r="W26" s="60"/>
      <c r="X26" s="60"/>
      <c r="Y26" s="60"/>
    </row>
    <row r="27" spans="1:25" s="57" customFormat="1" ht="16.5" x14ac:dyDescent="0.25">
      <c r="A27" s="4">
        <v>9</v>
      </c>
      <c r="B27" s="1" t="s">
        <v>1090</v>
      </c>
      <c r="C27" s="16" t="s">
        <v>1103</v>
      </c>
      <c r="D27" s="1" t="s">
        <v>1118</v>
      </c>
      <c r="E27" s="14">
        <v>44379</v>
      </c>
      <c r="F27" s="14">
        <v>44418</v>
      </c>
      <c r="G27" s="2">
        <v>2</v>
      </c>
      <c r="H27" s="3" t="s">
        <v>1079</v>
      </c>
      <c r="I27" s="1" t="s">
        <v>1118</v>
      </c>
      <c r="J27" s="1" t="s">
        <v>1118</v>
      </c>
      <c r="K27" s="1" t="s">
        <v>1118</v>
      </c>
      <c r="L27" s="1" t="s">
        <v>1118</v>
      </c>
      <c r="M27" s="3" t="s">
        <v>1104</v>
      </c>
      <c r="N27" s="1" t="s">
        <v>1081</v>
      </c>
      <c r="O27" s="1" t="s">
        <v>1118</v>
      </c>
      <c r="P27" s="1" t="s">
        <v>1118</v>
      </c>
      <c r="Q27" s="1" t="s">
        <v>1118</v>
      </c>
      <c r="R27" s="1" t="s">
        <v>1082</v>
      </c>
      <c r="S27" s="1" t="s">
        <v>502</v>
      </c>
      <c r="T27" s="5"/>
      <c r="V27" s="60"/>
      <c r="W27" s="60"/>
      <c r="X27" s="60"/>
      <c r="Y27" s="60"/>
    </row>
    <row r="28" spans="1:25" s="57" customFormat="1" ht="16.5" x14ac:dyDescent="0.25">
      <c r="A28" s="4">
        <v>10</v>
      </c>
      <c r="B28" s="1" t="s">
        <v>1090</v>
      </c>
      <c r="C28" s="16" t="s">
        <v>1105</v>
      </c>
      <c r="D28" s="1" t="s">
        <v>1118</v>
      </c>
      <c r="E28" s="14">
        <v>44420</v>
      </c>
      <c r="F28" s="14">
        <v>44466</v>
      </c>
      <c r="G28" s="2">
        <v>2</v>
      </c>
      <c r="H28" s="3" t="s">
        <v>1079</v>
      </c>
      <c r="I28" s="1" t="s">
        <v>1118</v>
      </c>
      <c r="J28" s="1" t="s">
        <v>1118</v>
      </c>
      <c r="K28" s="1" t="s">
        <v>1118</v>
      </c>
      <c r="L28" s="1" t="s">
        <v>1118</v>
      </c>
      <c r="M28" s="3" t="s">
        <v>1104</v>
      </c>
      <c r="N28" s="1" t="s">
        <v>1081</v>
      </c>
      <c r="O28" s="1" t="s">
        <v>1118</v>
      </c>
      <c r="P28" s="1" t="s">
        <v>1118</v>
      </c>
      <c r="Q28" s="1" t="s">
        <v>1118</v>
      </c>
      <c r="R28" s="1" t="s">
        <v>1082</v>
      </c>
      <c r="S28" s="1" t="s">
        <v>502</v>
      </c>
      <c r="T28" s="5"/>
      <c r="V28" s="60"/>
      <c r="W28" s="60"/>
      <c r="X28" s="60"/>
      <c r="Y28" s="60"/>
    </row>
    <row r="29" spans="1:25" s="57" customFormat="1" ht="16.5" x14ac:dyDescent="0.25">
      <c r="A29" s="4">
        <v>11</v>
      </c>
      <c r="B29" s="1" t="s">
        <v>1090</v>
      </c>
      <c r="C29" s="16" t="s">
        <v>1106</v>
      </c>
      <c r="D29" s="1" t="s">
        <v>1118</v>
      </c>
      <c r="E29" s="14">
        <v>44469</v>
      </c>
      <c r="F29" s="14">
        <v>44510</v>
      </c>
      <c r="G29" s="2">
        <v>2</v>
      </c>
      <c r="H29" s="3" t="s">
        <v>1079</v>
      </c>
      <c r="I29" s="1" t="s">
        <v>1118</v>
      </c>
      <c r="J29" s="1" t="s">
        <v>1118</v>
      </c>
      <c r="K29" s="1" t="s">
        <v>1118</v>
      </c>
      <c r="L29" s="1" t="s">
        <v>1118</v>
      </c>
      <c r="M29" s="3" t="s">
        <v>1100</v>
      </c>
      <c r="N29" s="1" t="s">
        <v>1081</v>
      </c>
      <c r="O29" s="1" t="s">
        <v>1118</v>
      </c>
      <c r="P29" s="1" t="s">
        <v>1118</v>
      </c>
      <c r="Q29" s="1" t="s">
        <v>1118</v>
      </c>
      <c r="R29" s="1" t="s">
        <v>1082</v>
      </c>
      <c r="S29" s="1" t="s">
        <v>502</v>
      </c>
      <c r="T29" s="5"/>
      <c r="V29" s="60"/>
      <c r="W29" s="60"/>
      <c r="X29" s="60"/>
      <c r="Y29" s="60"/>
    </row>
    <row r="30" spans="1:25" s="57" customFormat="1" ht="16.5" x14ac:dyDescent="0.25">
      <c r="A30" s="4">
        <v>12</v>
      </c>
      <c r="B30" s="1" t="s">
        <v>1090</v>
      </c>
      <c r="C30" s="16" t="s">
        <v>1107</v>
      </c>
      <c r="D30" s="1" t="s">
        <v>1118</v>
      </c>
      <c r="E30" s="14">
        <v>44511</v>
      </c>
      <c r="F30" s="14">
        <v>44537</v>
      </c>
      <c r="G30" s="75">
        <v>2</v>
      </c>
      <c r="H30" s="3" t="s">
        <v>1079</v>
      </c>
      <c r="I30" s="1" t="s">
        <v>1118</v>
      </c>
      <c r="J30" s="1" t="s">
        <v>1118</v>
      </c>
      <c r="K30" s="1" t="s">
        <v>1118</v>
      </c>
      <c r="L30" s="1" t="s">
        <v>1118</v>
      </c>
      <c r="M30" s="3" t="s">
        <v>1104</v>
      </c>
      <c r="N30" s="1" t="s">
        <v>1081</v>
      </c>
      <c r="O30" s="1" t="s">
        <v>1118</v>
      </c>
      <c r="P30" s="1" t="s">
        <v>1118</v>
      </c>
      <c r="Q30" s="1" t="s">
        <v>1118</v>
      </c>
      <c r="R30" s="1" t="s">
        <v>1082</v>
      </c>
      <c r="S30" s="1" t="s">
        <v>502</v>
      </c>
      <c r="T30" s="77"/>
      <c r="V30" s="60"/>
      <c r="W30" s="60"/>
      <c r="X30" s="60"/>
      <c r="Y30" s="60"/>
    </row>
    <row r="31" spans="1:25" s="57" customFormat="1" ht="16.5" x14ac:dyDescent="0.25">
      <c r="A31" s="4">
        <v>13</v>
      </c>
      <c r="B31" s="1" t="s">
        <v>1090</v>
      </c>
      <c r="C31" s="16" t="s">
        <v>1108</v>
      </c>
      <c r="D31" s="1" t="s">
        <v>1118</v>
      </c>
      <c r="E31" s="14">
        <v>44539</v>
      </c>
      <c r="F31" s="14">
        <v>44561</v>
      </c>
      <c r="G31" s="75">
        <v>2</v>
      </c>
      <c r="H31" s="3" t="s">
        <v>1079</v>
      </c>
      <c r="I31" s="1" t="s">
        <v>1118</v>
      </c>
      <c r="J31" s="1" t="s">
        <v>1118</v>
      </c>
      <c r="K31" s="1" t="s">
        <v>1118</v>
      </c>
      <c r="L31" s="1" t="s">
        <v>1118</v>
      </c>
      <c r="M31" s="76" t="s">
        <v>1109</v>
      </c>
      <c r="N31" s="1" t="s">
        <v>1081</v>
      </c>
      <c r="O31" s="1" t="s">
        <v>1118</v>
      </c>
      <c r="P31" s="1" t="s">
        <v>1118</v>
      </c>
      <c r="Q31" s="1" t="s">
        <v>1118</v>
      </c>
      <c r="R31" s="1" t="s">
        <v>1082</v>
      </c>
      <c r="S31" s="1" t="s">
        <v>502</v>
      </c>
      <c r="T31" s="77"/>
      <c r="V31" s="60"/>
      <c r="W31" s="60"/>
      <c r="X31" s="60"/>
      <c r="Y31" s="60"/>
    </row>
    <row r="32" spans="1:25" s="49" customFormat="1" ht="6.75" customHeight="1" thickBot="1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</row>
    <row r="33" spans="1:20" ht="18" customHeight="1" thickTop="1" x14ac:dyDescent="0.2">
      <c r="A33" s="83" t="s">
        <v>1116</v>
      </c>
      <c r="B33" s="84"/>
      <c r="C33" s="85"/>
      <c r="D33" s="83" t="s">
        <v>1111</v>
      </c>
      <c r="E33" s="84"/>
      <c r="F33" s="84"/>
      <c r="G33" s="84"/>
      <c r="H33" s="86"/>
      <c r="I33" s="87" t="str">
        <f>IF(C6="INVENTARIO POR DESVINCULACIÓN Y/O ENCARGO","V°B° Coordinador Gestión Documental","V°B° Encargado Dependencia por Gestión Documental")</f>
        <v>V°B° Encargado Dependencia por Gestión Documental</v>
      </c>
      <c r="J33" s="88"/>
      <c r="K33" s="88"/>
      <c r="L33" s="88"/>
      <c r="M33" s="88"/>
      <c r="N33" s="88"/>
      <c r="O33" s="88"/>
      <c r="P33" s="89"/>
      <c r="Q33" s="84" t="s">
        <v>1113</v>
      </c>
      <c r="R33" s="84"/>
      <c r="S33" s="84"/>
      <c r="T33" s="85"/>
    </row>
    <row r="34" spans="1:20" ht="18.75" customHeight="1" x14ac:dyDescent="0.2">
      <c r="A34" s="79" t="s">
        <v>1117</v>
      </c>
      <c r="B34" s="80"/>
      <c r="C34" s="81"/>
      <c r="D34" s="79" t="s">
        <v>1112</v>
      </c>
      <c r="E34" s="80"/>
      <c r="F34" s="80"/>
      <c r="G34" s="80"/>
      <c r="H34" s="82"/>
      <c r="I34" s="79" t="s">
        <v>1115</v>
      </c>
      <c r="J34" s="80"/>
      <c r="K34" s="80"/>
      <c r="L34" s="80"/>
      <c r="M34" s="80"/>
      <c r="N34" s="80"/>
      <c r="O34" s="80"/>
      <c r="P34" s="81"/>
      <c r="Q34" s="80" t="s">
        <v>1114</v>
      </c>
      <c r="R34" s="80"/>
      <c r="S34" s="80"/>
      <c r="T34" s="81"/>
    </row>
    <row r="35" spans="1:20" ht="36.75" customHeight="1" x14ac:dyDescent="0.2">
      <c r="A35" s="79" t="s">
        <v>34</v>
      </c>
      <c r="B35" s="80"/>
      <c r="C35" s="81"/>
      <c r="D35" s="79" t="s">
        <v>34</v>
      </c>
      <c r="E35" s="80"/>
      <c r="F35" s="80"/>
      <c r="G35" s="80"/>
      <c r="H35" s="82"/>
      <c r="I35" s="79" t="s">
        <v>34</v>
      </c>
      <c r="J35" s="80"/>
      <c r="K35" s="80"/>
      <c r="L35" s="80"/>
      <c r="M35" s="80"/>
      <c r="N35" s="80"/>
      <c r="O35" s="80"/>
      <c r="P35" s="81"/>
      <c r="Q35" s="80" t="s">
        <v>34</v>
      </c>
      <c r="R35" s="80"/>
      <c r="S35" s="80"/>
      <c r="T35" s="81"/>
    </row>
    <row r="36" spans="1:20" ht="15" customHeight="1" thickBot="1" x14ac:dyDescent="0.25">
      <c r="A36" s="93" t="s">
        <v>1110</v>
      </c>
      <c r="B36" s="94"/>
      <c r="C36" s="95"/>
      <c r="D36" s="93" t="s">
        <v>1110</v>
      </c>
      <c r="E36" s="94"/>
      <c r="F36" s="94"/>
      <c r="G36" s="94"/>
      <c r="H36" s="96"/>
      <c r="I36" s="97" t="s">
        <v>1110</v>
      </c>
      <c r="J36" s="98"/>
      <c r="K36" s="98"/>
      <c r="L36" s="98"/>
      <c r="M36" s="98"/>
      <c r="N36" s="98"/>
      <c r="O36" s="98"/>
      <c r="P36" s="99"/>
      <c r="Q36" s="100" t="s">
        <v>1110</v>
      </c>
      <c r="R36" s="100"/>
      <c r="S36" s="100"/>
      <c r="T36" s="101"/>
    </row>
    <row r="37" spans="1:20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32:T32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36:C36"/>
    <mergeCell ref="D36:H36"/>
    <mergeCell ref="I36:P36"/>
    <mergeCell ref="Q36:T36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35:C35"/>
    <mergeCell ref="D35:H35"/>
    <mergeCell ref="I35:P35"/>
    <mergeCell ref="Q35:T35"/>
    <mergeCell ref="A33:C33"/>
    <mergeCell ref="D33:H33"/>
    <mergeCell ref="I33:P33"/>
    <mergeCell ref="Q33:T33"/>
    <mergeCell ref="A34:C34"/>
    <mergeCell ref="D34:H34"/>
    <mergeCell ref="I34:P34"/>
    <mergeCell ref="Q34:T34"/>
    <mergeCell ref="A2:B2"/>
    <mergeCell ref="C2:F2"/>
    <mergeCell ref="A3:B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31">
      <formula1>367</formula1>
      <formula2>47848</formula2>
    </dataValidation>
    <dataValidation type="custom" allowBlank="1" showInputMessage="1" showErrorMessage="1" error="La fecha final no puede ser menor que la fecha inicial" sqref="F11 F13:F31">
      <formula1>F11&gt;=E11</formula1>
    </dataValidation>
    <dataValidation type="custom" allowBlank="1" showInputMessage="1" showErrorMessage="1" errorTitle="FECHAS EXTREMAS" error="La fecha final no puede ser menor que la fecha inicial" sqref="F12">
      <formula1>F12&gt;=E12</formula1>
    </dataValidation>
  </dataValidations>
  <printOptions horizontalCentered="1"/>
  <pageMargins left="0.27559055118110237" right="0.27559055118110237" top="0.47244094488188981" bottom="0.47244094488188981" header="0" footer="0"/>
  <pageSetup paperSize="14" scale="80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86</v>
      </c>
      <c r="B1" s="8" t="s">
        <v>85</v>
      </c>
      <c r="D1" t="s">
        <v>86</v>
      </c>
      <c r="E1" t="s">
        <v>139</v>
      </c>
      <c r="G1" t="s">
        <v>86</v>
      </c>
      <c r="H1" t="s">
        <v>500</v>
      </c>
      <c r="L1" t="s">
        <v>558</v>
      </c>
      <c r="M1" t="s">
        <v>559</v>
      </c>
      <c r="N1" t="s">
        <v>560</v>
      </c>
    </row>
    <row r="2" spans="1:37" x14ac:dyDescent="0.25">
      <c r="A2" s="9">
        <v>100</v>
      </c>
      <c r="B2" t="s">
        <v>39</v>
      </c>
      <c r="D2" s="6" t="s">
        <v>88</v>
      </c>
      <c r="E2" t="s">
        <v>121</v>
      </c>
      <c r="G2" s="9" t="s">
        <v>325</v>
      </c>
      <c r="H2" t="s">
        <v>153</v>
      </c>
      <c r="L2" s="34" t="s">
        <v>39</v>
      </c>
      <c r="M2" s="6">
        <v>100</v>
      </c>
      <c r="N2" s="6" t="b">
        <f>ISNUMBER(SEARCH($P$2,OFICINAS[[#This Row],[OFICIS]],1))</f>
        <v>0</v>
      </c>
      <c r="P2" s="35" t="s">
        <v>561</v>
      </c>
      <c r="AI2" s="42" t="s">
        <v>86</v>
      </c>
      <c r="AJ2" t="s">
        <v>1043</v>
      </c>
    </row>
    <row r="3" spans="1:37" x14ac:dyDescent="0.25">
      <c r="A3" s="9">
        <v>101</v>
      </c>
      <c r="B3" t="s">
        <v>40</v>
      </c>
      <c r="D3" s="6" t="s">
        <v>89</v>
      </c>
      <c r="E3" t="s">
        <v>122</v>
      </c>
      <c r="G3" s="9" t="s">
        <v>326</v>
      </c>
      <c r="H3" t="s">
        <v>154</v>
      </c>
      <c r="K3" t="s">
        <v>512</v>
      </c>
      <c r="L3" s="34" t="s">
        <v>40</v>
      </c>
      <c r="M3" s="6">
        <v>101</v>
      </c>
      <c r="N3" s="6" t="b">
        <f>ISNUMBER(SEARCH($P$2,OFICINAS[[#This Row],[OFICIS]],1))</f>
        <v>0</v>
      </c>
      <c r="AF3" t="s">
        <v>585</v>
      </c>
      <c r="AI3" s="42" t="s">
        <v>587</v>
      </c>
      <c r="AJ3" t="s">
        <v>121</v>
      </c>
    </row>
    <row r="4" spans="1:37" x14ac:dyDescent="0.25">
      <c r="A4" s="9">
        <v>10101</v>
      </c>
      <c r="B4" t="s">
        <v>41</v>
      </c>
      <c r="D4" s="6" t="s">
        <v>90</v>
      </c>
      <c r="E4" t="s">
        <v>140</v>
      </c>
      <c r="G4" s="9" t="s">
        <v>327</v>
      </c>
      <c r="H4" t="s">
        <v>155</v>
      </c>
      <c r="K4" s="11" t="s">
        <v>502</v>
      </c>
      <c r="L4" s="34" t="s">
        <v>41</v>
      </c>
      <c r="M4" s="6" t="s">
        <v>523</v>
      </c>
      <c r="N4" s="6" t="b">
        <f>ISNUMBER(SEARCH($P$2,OFICINAS[[#This Row],[OFICIS]],1))</f>
        <v>1</v>
      </c>
      <c r="P4" t="s">
        <v>563</v>
      </c>
      <c r="R4" s="39" t="s">
        <v>564</v>
      </c>
      <c r="S4" s="39" t="s">
        <v>566</v>
      </c>
      <c r="T4" s="39" t="s">
        <v>1057</v>
      </c>
      <c r="U4" s="39" t="s">
        <v>568</v>
      </c>
      <c r="V4" s="39" t="s">
        <v>569</v>
      </c>
      <c r="W4" s="39" t="s">
        <v>570</v>
      </c>
      <c r="X4" s="39" t="s">
        <v>567</v>
      </c>
      <c r="Y4" s="39" t="s">
        <v>565</v>
      </c>
      <c r="Z4" s="39" t="s">
        <v>573</v>
      </c>
      <c r="AA4" s="39" t="s">
        <v>574</v>
      </c>
      <c r="AB4" s="39" t="s">
        <v>575</v>
      </c>
      <c r="AF4" t="s">
        <v>580</v>
      </c>
      <c r="AI4" s="42" t="s">
        <v>588</v>
      </c>
      <c r="AJ4" t="s">
        <v>173</v>
      </c>
    </row>
    <row r="5" spans="1:37" x14ac:dyDescent="0.25">
      <c r="A5" s="9">
        <v>10102</v>
      </c>
      <c r="B5" t="s">
        <v>42</v>
      </c>
      <c r="D5" s="6" t="s">
        <v>91</v>
      </c>
      <c r="E5" t="s">
        <v>123</v>
      </c>
      <c r="G5" s="9" t="s">
        <v>328</v>
      </c>
      <c r="H5" t="s">
        <v>156</v>
      </c>
      <c r="K5" s="11" t="s">
        <v>1073</v>
      </c>
      <c r="L5" s="34" t="s">
        <v>42</v>
      </c>
      <c r="M5" s="6" t="s">
        <v>524</v>
      </c>
      <c r="N5" s="6" t="b">
        <f>ISNUMBER(SEARCH($P$2,OFICINAS[[#This Row],[OFICIS]],1))</f>
        <v>1</v>
      </c>
      <c r="P5" s="38" t="s">
        <v>39</v>
      </c>
      <c r="R5" s="40" t="s">
        <v>39</v>
      </c>
      <c r="S5" s="40" t="s">
        <v>41</v>
      </c>
      <c r="T5" s="40" t="s">
        <v>50</v>
      </c>
      <c r="U5" s="40" t="s">
        <v>54</v>
      </c>
      <c r="V5" s="34" t="s">
        <v>577</v>
      </c>
      <c r="W5" s="34" t="s">
        <v>60</v>
      </c>
      <c r="X5" s="40" t="s">
        <v>62</v>
      </c>
      <c r="Y5" s="34" t="s">
        <v>66</v>
      </c>
      <c r="Z5" s="34" t="s">
        <v>1072</v>
      </c>
      <c r="AA5" s="34" t="s">
        <v>69</v>
      </c>
      <c r="AB5" s="40" t="s">
        <v>514</v>
      </c>
      <c r="AF5" t="s">
        <v>579</v>
      </c>
      <c r="AI5" s="42" t="s">
        <v>590</v>
      </c>
      <c r="AJ5" t="s">
        <v>176</v>
      </c>
    </row>
    <row r="6" spans="1:37" x14ac:dyDescent="0.25">
      <c r="A6" s="9">
        <v>10103</v>
      </c>
      <c r="B6" t="s">
        <v>43</v>
      </c>
      <c r="D6" s="6" t="s">
        <v>92</v>
      </c>
      <c r="E6" t="s">
        <v>124</v>
      </c>
      <c r="G6" s="9" t="s">
        <v>329</v>
      </c>
      <c r="H6" t="s">
        <v>157</v>
      </c>
      <c r="K6" s="11" t="s">
        <v>1074</v>
      </c>
      <c r="L6" s="34" t="s">
        <v>43</v>
      </c>
      <c r="M6" s="6" t="s">
        <v>525</v>
      </c>
      <c r="N6" s="6" t="b">
        <f>ISNUMBER(SEARCH($P$2,OFICINAS[[#This Row],[OFICIS]],1))</f>
        <v>1</v>
      </c>
      <c r="P6" s="36" t="s">
        <v>61</v>
      </c>
      <c r="R6" s="40" t="s">
        <v>40</v>
      </c>
      <c r="S6" s="40" t="s">
        <v>42</v>
      </c>
      <c r="T6" s="40" t="s">
        <v>51</v>
      </c>
      <c r="U6" s="34" t="s">
        <v>59</v>
      </c>
      <c r="V6" s="34" t="s">
        <v>1058</v>
      </c>
      <c r="W6" s="34" t="s">
        <v>578</v>
      </c>
      <c r="X6" s="40" t="s">
        <v>63</v>
      </c>
      <c r="Y6" s="34" t="s">
        <v>68</v>
      </c>
      <c r="Z6" s="34" t="s">
        <v>67</v>
      </c>
      <c r="AA6" s="34" t="s">
        <v>571</v>
      </c>
      <c r="AB6" s="40" t="s">
        <v>73</v>
      </c>
      <c r="AF6" t="s">
        <v>581</v>
      </c>
      <c r="AI6" s="42" t="s">
        <v>591</v>
      </c>
      <c r="AJ6" t="s">
        <v>144</v>
      </c>
      <c r="AK6" t="s">
        <v>589</v>
      </c>
    </row>
    <row r="7" spans="1:37" x14ac:dyDescent="0.25">
      <c r="A7" s="9">
        <v>102</v>
      </c>
      <c r="B7" t="s">
        <v>44</v>
      </c>
      <c r="D7" s="6" t="s">
        <v>93</v>
      </c>
      <c r="E7" t="s">
        <v>141</v>
      </c>
      <c r="G7" s="9" t="s">
        <v>330</v>
      </c>
      <c r="H7" t="s">
        <v>158</v>
      </c>
      <c r="L7" s="34" t="s">
        <v>44</v>
      </c>
      <c r="M7" s="6">
        <v>102</v>
      </c>
      <c r="N7" s="6" t="b">
        <f>ISNUMBER(SEARCH($P$2,OFICINAS[[#This Row],[OFICIS]],1))</f>
        <v>1</v>
      </c>
      <c r="P7" t="s">
        <v>65</v>
      </c>
      <c r="R7" s="40" t="s">
        <v>45</v>
      </c>
      <c r="S7" s="40" t="s">
        <v>43</v>
      </c>
      <c r="T7" s="40" t="s">
        <v>52</v>
      </c>
      <c r="U7" s="40"/>
      <c r="V7" s="34" t="s">
        <v>56</v>
      </c>
      <c r="W7" s="34"/>
      <c r="X7" s="40" t="s">
        <v>64</v>
      </c>
      <c r="Y7" s="40"/>
      <c r="Z7" s="40"/>
      <c r="AA7" s="34" t="s">
        <v>71</v>
      </c>
      <c r="AB7" s="40" t="s">
        <v>74</v>
      </c>
      <c r="AF7" t="s">
        <v>582</v>
      </c>
      <c r="AI7" s="42" t="s">
        <v>592</v>
      </c>
      <c r="AJ7" t="s">
        <v>593</v>
      </c>
      <c r="AK7" t="s">
        <v>594</v>
      </c>
    </row>
    <row r="8" spans="1:37" x14ac:dyDescent="0.25">
      <c r="A8" s="9">
        <v>103</v>
      </c>
      <c r="B8" t="s">
        <v>45</v>
      </c>
      <c r="D8" s="6" t="s">
        <v>94</v>
      </c>
      <c r="E8" t="s">
        <v>125</v>
      </c>
      <c r="G8" s="9" t="s">
        <v>331</v>
      </c>
      <c r="H8" t="s">
        <v>159</v>
      </c>
      <c r="J8" s="12">
        <f>COUNTIF(caja,#REF!)</f>
        <v>0</v>
      </c>
      <c r="L8" s="34" t="s">
        <v>45</v>
      </c>
      <c r="M8" s="6">
        <v>103</v>
      </c>
      <c r="N8" s="6" t="b">
        <f>ISNUMBER(SEARCH($P$2,OFICINAS[[#This Row],[OFICIS]],1))</f>
        <v>0</v>
      </c>
      <c r="P8" t="s">
        <v>49</v>
      </c>
      <c r="R8" s="40" t="s">
        <v>46</v>
      </c>
      <c r="S8" s="40"/>
      <c r="T8" s="40" t="s">
        <v>53</v>
      </c>
      <c r="U8" s="40"/>
      <c r="V8" s="34" t="s">
        <v>57</v>
      </c>
      <c r="W8" s="34"/>
      <c r="X8" s="40"/>
      <c r="Y8" s="40"/>
      <c r="Z8" s="40"/>
      <c r="AA8" s="40"/>
      <c r="AB8" s="40" t="s">
        <v>75</v>
      </c>
      <c r="AF8" t="s">
        <v>583</v>
      </c>
      <c r="AI8" s="42" t="s">
        <v>595</v>
      </c>
      <c r="AJ8" t="s">
        <v>596</v>
      </c>
    </row>
    <row r="9" spans="1:37" x14ac:dyDescent="0.25">
      <c r="A9" s="9">
        <v>104</v>
      </c>
      <c r="B9" t="s">
        <v>46</v>
      </c>
      <c r="D9" s="6" t="s">
        <v>95</v>
      </c>
      <c r="E9" t="s">
        <v>126</v>
      </c>
      <c r="G9" s="9" t="s">
        <v>332</v>
      </c>
      <c r="H9" t="s">
        <v>160</v>
      </c>
      <c r="J9" s="12">
        <f>COUNTIF(caja,#REF!)</f>
        <v>0</v>
      </c>
      <c r="L9" s="34" t="s">
        <v>46</v>
      </c>
      <c r="M9" s="6">
        <v>104</v>
      </c>
      <c r="N9" s="6" t="b">
        <f>ISNUMBER(SEARCH($P$2,OFICINAS[[#This Row],[OFICIS]],1))</f>
        <v>0</v>
      </c>
      <c r="P9" t="s">
        <v>68</v>
      </c>
      <c r="R9" s="40" t="s">
        <v>562</v>
      </c>
      <c r="S9" s="40"/>
      <c r="T9" s="40"/>
      <c r="U9" s="40"/>
      <c r="V9" s="34" t="s">
        <v>58</v>
      </c>
      <c r="W9" s="34"/>
      <c r="X9" s="40"/>
      <c r="Y9" s="40"/>
      <c r="Z9" s="40"/>
      <c r="AA9" s="40"/>
      <c r="AB9" s="40" t="s">
        <v>76</v>
      </c>
      <c r="AF9" t="s">
        <v>584</v>
      </c>
      <c r="AI9" s="42" t="s">
        <v>597</v>
      </c>
      <c r="AJ9" t="s">
        <v>121</v>
      </c>
      <c r="AK9" t="s">
        <v>589</v>
      </c>
    </row>
    <row r="10" spans="1:37" x14ac:dyDescent="0.25">
      <c r="A10" s="72">
        <v>105</v>
      </c>
      <c r="B10" t="s">
        <v>562</v>
      </c>
      <c r="D10" s="6" t="s">
        <v>96</v>
      </c>
      <c r="E10" t="s">
        <v>127</v>
      </c>
      <c r="G10" s="9" t="s">
        <v>333</v>
      </c>
      <c r="H10" t="s">
        <v>161</v>
      </c>
      <c r="L10" s="34" t="s">
        <v>562</v>
      </c>
      <c r="M10" s="6">
        <v>105</v>
      </c>
      <c r="N10" s="6" t="b">
        <f>ISNUMBER(SEARCH($P$2,OFICINAS[[#This Row],[OFICIS]],1))</f>
        <v>0</v>
      </c>
      <c r="P10" t="s">
        <v>66</v>
      </c>
      <c r="R10" s="40" t="s">
        <v>47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77</v>
      </c>
      <c r="AI10" s="42" t="s">
        <v>1053</v>
      </c>
      <c r="AJ10" t="s">
        <v>1054</v>
      </c>
    </row>
    <row r="11" spans="1:37" x14ac:dyDescent="0.25">
      <c r="A11" s="9">
        <v>106</v>
      </c>
      <c r="B11" t="s">
        <v>47</v>
      </c>
      <c r="D11" s="6" t="s">
        <v>97</v>
      </c>
      <c r="E11" t="s">
        <v>142</v>
      </c>
      <c r="G11" s="9" t="s">
        <v>334</v>
      </c>
      <c r="H11" t="s">
        <v>162</v>
      </c>
      <c r="L11" s="34" t="s">
        <v>47</v>
      </c>
      <c r="M11" s="6">
        <v>106</v>
      </c>
      <c r="N11" s="6" t="b">
        <f>ISNUMBER(SEARCH($P$2,OFICINAS[[#This Row],[OFICIS]],1))</f>
        <v>0</v>
      </c>
      <c r="P11" t="s">
        <v>53</v>
      </c>
      <c r="R11" s="40" t="s">
        <v>48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78</v>
      </c>
      <c r="AI11" s="42" t="s">
        <v>598</v>
      </c>
      <c r="AJ11" t="s">
        <v>144</v>
      </c>
      <c r="AK11" t="s">
        <v>594</v>
      </c>
    </row>
    <row r="12" spans="1:37" x14ac:dyDescent="0.25">
      <c r="A12" s="9">
        <v>107</v>
      </c>
      <c r="B12" t="s">
        <v>48</v>
      </c>
      <c r="D12" s="6" t="s">
        <v>98</v>
      </c>
      <c r="E12" t="s">
        <v>128</v>
      </c>
      <c r="G12" s="9" t="s">
        <v>335</v>
      </c>
      <c r="H12" t="s">
        <v>163</v>
      </c>
      <c r="L12" s="34" t="s">
        <v>48</v>
      </c>
      <c r="M12" s="6">
        <v>107</v>
      </c>
      <c r="N12" s="6" t="b">
        <f>ISNUMBER(SEARCH($P$2,OFICINAS[[#This Row],[OFICIS]],1))</f>
        <v>0</v>
      </c>
      <c r="P12" t="s">
        <v>45</v>
      </c>
      <c r="R12" s="40" t="s">
        <v>49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79</v>
      </c>
      <c r="AI12" s="42" t="s">
        <v>599</v>
      </c>
      <c r="AJ12" t="s">
        <v>593</v>
      </c>
    </row>
    <row r="13" spans="1:37" x14ac:dyDescent="0.25">
      <c r="A13" s="9">
        <v>110</v>
      </c>
      <c r="B13" t="s">
        <v>49</v>
      </c>
      <c r="D13" s="6" t="s">
        <v>99</v>
      </c>
      <c r="E13" t="s">
        <v>129</v>
      </c>
      <c r="G13" s="9" t="s">
        <v>336</v>
      </c>
      <c r="H13" t="s">
        <v>164</v>
      </c>
      <c r="L13" s="34" t="s">
        <v>49</v>
      </c>
      <c r="M13" s="6">
        <v>110</v>
      </c>
      <c r="N13" s="6" t="b">
        <f>ISNUMBER(SEARCH($P$2,OFICINAS[[#This Row],[OFICIS]],1))</f>
        <v>0</v>
      </c>
      <c r="P13" s="37" t="s">
        <v>40</v>
      </c>
      <c r="R13" s="40" t="s">
        <v>61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80</v>
      </c>
      <c r="AI13" s="42" t="s">
        <v>600</v>
      </c>
      <c r="AJ13" t="s">
        <v>596</v>
      </c>
      <c r="AK13" t="s">
        <v>589</v>
      </c>
    </row>
    <row r="14" spans="1:37" x14ac:dyDescent="0.25">
      <c r="A14" s="9">
        <v>112</v>
      </c>
      <c r="B14" t="s">
        <v>50</v>
      </c>
      <c r="D14" s="6" t="s">
        <v>100</v>
      </c>
      <c r="E14" t="s">
        <v>143</v>
      </c>
      <c r="G14" s="9" t="s">
        <v>337</v>
      </c>
      <c r="H14" t="s">
        <v>165</v>
      </c>
      <c r="L14" s="34" t="s">
        <v>50</v>
      </c>
      <c r="M14" s="6">
        <v>112</v>
      </c>
      <c r="N14" s="6" t="b">
        <f>ISNUMBER(SEARCH($P$2,OFICINAS[[#This Row],[OFICIS]],1))</f>
        <v>0</v>
      </c>
      <c r="P14" t="s">
        <v>562</v>
      </c>
      <c r="R14" s="40" t="s">
        <v>65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81</v>
      </c>
      <c r="AI14" s="42" t="s">
        <v>601</v>
      </c>
      <c r="AJ14" t="s">
        <v>135</v>
      </c>
    </row>
    <row r="15" spans="1:37" x14ac:dyDescent="0.25">
      <c r="A15" s="9">
        <v>113</v>
      </c>
      <c r="B15" t="s">
        <v>51</v>
      </c>
      <c r="D15" s="6" t="s">
        <v>87</v>
      </c>
      <c r="E15" t="s">
        <v>144</v>
      </c>
      <c r="G15" s="9" t="s">
        <v>338</v>
      </c>
      <c r="H15" t="s">
        <v>166</v>
      </c>
      <c r="L15" s="34" t="s">
        <v>51</v>
      </c>
      <c r="M15" s="6">
        <v>113</v>
      </c>
      <c r="N15" s="6" t="b">
        <f>ISNUMBER(SEARCH($P$2,OFICINAS[[#This Row],[OFICIS]],1))</f>
        <v>0</v>
      </c>
      <c r="P15" t="s">
        <v>48</v>
      </c>
      <c r="R15" s="40" t="s">
        <v>72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82</v>
      </c>
      <c r="AI15" s="42" t="s">
        <v>602</v>
      </c>
      <c r="AJ15" t="s">
        <v>603</v>
      </c>
      <c r="AK15" t="s">
        <v>589</v>
      </c>
    </row>
    <row r="16" spans="1:37" x14ac:dyDescent="0.25">
      <c r="A16" s="9">
        <v>114</v>
      </c>
      <c r="B16" t="s">
        <v>52</v>
      </c>
      <c r="D16" s="6" t="s">
        <v>101</v>
      </c>
      <c r="E16" t="s">
        <v>145</v>
      </c>
      <c r="G16" s="9" t="s">
        <v>339</v>
      </c>
      <c r="H16" t="s">
        <v>167</v>
      </c>
      <c r="L16" s="34" t="s">
        <v>52</v>
      </c>
      <c r="M16" s="6">
        <v>114</v>
      </c>
      <c r="N16" s="6" t="b">
        <f>ISNUMBER(SEARCH($P$2,OFICINAS[[#This Row],[OFICIS]],1))</f>
        <v>0</v>
      </c>
      <c r="P16" t="s">
        <v>47</v>
      </c>
      <c r="R16" s="40" t="s">
        <v>44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83</v>
      </c>
      <c r="AI16" s="42" t="s">
        <v>604</v>
      </c>
      <c r="AJ16" t="s">
        <v>135</v>
      </c>
    </row>
    <row r="17" spans="1:37" x14ac:dyDescent="0.25">
      <c r="A17" s="9">
        <v>115</v>
      </c>
      <c r="B17" t="s">
        <v>53</v>
      </c>
      <c r="D17" s="6" t="s">
        <v>102</v>
      </c>
      <c r="E17" t="s">
        <v>130</v>
      </c>
      <c r="G17" s="9" t="s">
        <v>340</v>
      </c>
      <c r="H17" t="s">
        <v>168</v>
      </c>
      <c r="L17" s="34" t="s">
        <v>53</v>
      </c>
      <c r="M17" s="6">
        <v>115</v>
      </c>
      <c r="N17" s="6" t="b">
        <f>ISNUMBER(SEARCH($P$2,OFICINAS[[#This Row],[OFICIS]],1))</f>
        <v>0</v>
      </c>
      <c r="P17" t="s">
        <v>46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84</v>
      </c>
      <c r="AI17" s="42" t="s">
        <v>605</v>
      </c>
      <c r="AJ17" t="s">
        <v>296</v>
      </c>
      <c r="AK17" t="s">
        <v>589</v>
      </c>
    </row>
    <row r="18" spans="1:37" x14ac:dyDescent="0.25">
      <c r="A18" s="9">
        <v>11501</v>
      </c>
      <c r="B18" t="s">
        <v>54</v>
      </c>
      <c r="D18" s="6" t="s">
        <v>103</v>
      </c>
      <c r="E18" t="s">
        <v>35</v>
      </c>
      <c r="G18" s="9" t="s">
        <v>341</v>
      </c>
      <c r="H18" t="s">
        <v>169</v>
      </c>
      <c r="L18" s="34" t="s">
        <v>54</v>
      </c>
      <c r="M18" s="6" t="s">
        <v>526</v>
      </c>
      <c r="N18" s="6" t="b">
        <f>ISNUMBER(SEARCH($P$2,OFICINAS[[#This Row],[OFICIS]],1))</f>
        <v>0</v>
      </c>
      <c r="P18" t="s">
        <v>72</v>
      </c>
      <c r="AI18" s="42" t="s">
        <v>606</v>
      </c>
      <c r="AJ18" t="s">
        <v>127</v>
      </c>
    </row>
    <row r="19" spans="1:37" x14ac:dyDescent="0.25">
      <c r="A19" s="9">
        <v>1150101</v>
      </c>
      <c r="B19" t="s">
        <v>577</v>
      </c>
      <c r="D19" s="6" t="s">
        <v>104</v>
      </c>
      <c r="E19" t="s">
        <v>146</v>
      </c>
      <c r="G19" s="9" t="s">
        <v>342</v>
      </c>
      <c r="H19" t="s">
        <v>170</v>
      </c>
      <c r="L19" s="34" t="s">
        <v>577</v>
      </c>
      <c r="M19" s="6" t="s">
        <v>527</v>
      </c>
      <c r="N19" s="6" t="b">
        <f>ISNUMBER(SEARCH($P$2,OFICINAS[[#This Row],[OFICIS]],1))</f>
        <v>1</v>
      </c>
      <c r="P19" t="s">
        <v>54</v>
      </c>
      <c r="AI19" s="42" t="s">
        <v>607</v>
      </c>
      <c r="AJ19" t="s">
        <v>608</v>
      </c>
      <c r="AK19" t="s">
        <v>589</v>
      </c>
    </row>
    <row r="20" spans="1:37" x14ac:dyDescent="0.25">
      <c r="A20" s="9">
        <v>1150102</v>
      </c>
      <c r="B20" t="s">
        <v>55</v>
      </c>
      <c r="D20" s="6" t="s">
        <v>105</v>
      </c>
      <c r="E20" t="s">
        <v>147</v>
      </c>
      <c r="G20" s="9" t="s">
        <v>343</v>
      </c>
      <c r="H20" t="s">
        <v>171</v>
      </c>
      <c r="L20" s="34" t="s">
        <v>1058</v>
      </c>
      <c r="M20" s="6" t="s">
        <v>528</v>
      </c>
      <c r="N20" s="6" t="b">
        <f>ISNUMBER(SEARCH($P$2,OFICINAS[[#This Row],[OFICIS]],1))</f>
        <v>1</v>
      </c>
      <c r="P20" t="s">
        <v>59</v>
      </c>
      <c r="AI20" s="42" t="s">
        <v>609</v>
      </c>
      <c r="AJ20" t="s">
        <v>122</v>
      </c>
    </row>
    <row r="21" spans="1:37" x14ac:dyDescent="0.25">
      <c r="A21" s="9">
        <v>1150103</v>
      </c>
      <c r="B21" t="s">
        <v>56</v>
      </c>
      <c r="D21" s="6" t="s">
        <v>106</v>
      </c>
      <c r="E21" t="s">
        <v>131</v>
      </c>
      <c r="G21" s="9" t="s">
        <v>344</v>
      </c>
      <c r="H21" t="s">
        <v>172</v>
      </c>
      <c r="L21" s="34" t="s">
        <v>56</v>
      </c>
      <c r="M21" s="6" t="s">
        <v>529</v>
      </c>
      <c r="N21" s="6" t="b">
        <f>ISNUMBER(SEARCH($P$2,OFICINAS[[#This Row],[OFICIS]],1))</f>
        <v>1</v>
      </c>
      <c r="AI21" s="42" t="s">
        <v>610</v>
      </c>
      <c r="AJ21" t="s">
        <v>185</v>
      </c>
    </row>
    <row r="22" spans="1:37" x14ac:dyDescent="0.25">
      <c r="A22" s="9">
        <v>1150104</v>
      </c>
      <c r="B22" t="s">
        <v>57</v>
      </c>
      <c r="D22" s="6" t="s">
        <v>107</v>
      </c>
      <c r="E22" t="s">
        <v>148</v>
      </c>
      <c r="G22" s="9" t="s">
        <v>345</v>
      </c>
      <c r="H22" t="s">
        <v>173</v>
      </c>
      <c r="L22" s="34" t="s">
        <v>57</v>
      </c>
      <c r="M22" s="6" t="s">
        <v>530</v>
      </c>
      <c r="N22" s="6" t="b">
        <f>ISNUMBER(SEARCH($P$2,OFICINAS[[#This Row],[OFICIS]],1))</f>
        <v>1</v>
      </c>
      <c r="AI22" s="42" t="s">
        <v>611</v>
      </c>
      <c r="AJ22" t="s">
        <v>144</v>
      </c>
      <c r="AK22" t="s">
        <v>589</v>
      </c>
    </row>
    <row r="23" spans="1:37" x14ac:dyDescent="0.25">
      <c r="A23" s="9">
        <v>1150105</v>
      </c>
      <c r="B23" t="s">
        <v>58</v>
      </c>
      <c r="D23" s="6" t="s">
        <v>108</v>
      </c>
      <c r="E23" t="s">
        <v>132</v>
      </c>
      <c r="G23" s="9" t="s">
        <v>346</v>
      </c>
      <c r="H23" t="s">
        <v>174</v>
      </c>
      <c r="L23" s="34" t="s">
        <v>58</v>
      </c>
      <c r="M23" s="6" t="s">
        <v>531</v>
      </c>
      <c r="N23" s="6" t="b">
        <f>ISNUMBER(SEARCH($P$2,OFICINAS[[#This Row],[OFICIS]],1))</f>
        <v>1</v>
      </c>
      <c r="AI23" s="42" t="s">
        <v>612</v>
      </c>
      <c r="AJ23" t="s">
        <v>35</v>
      </c>
    </row>
    <row r="24" spans="1:37" x14ac:dyDescent="0.25">
      <c r="A24" s="9">
        <v>11502</v>
      </c>
      <c r="B24" t="s">
        <v>59</v>
      </c>
      <c r="D24" s="6" t="s">
        <v>109</v>
      </c>
      <c r="E24" t="s">
        <v>133</v>
      </c>
      <c r="G24" s="9" t="s">
        <v>347</v>
      </c>
      <c r="H24" t="s">
        <v>175</v>
      </c>
      <c r="L24" s="34" t="s">
        <v>59</v>
      </c>
      <c r="M24" s="6" t="s">
        <v>532</v>
      </c>
      <c r="N24" s="6" t="b">
        <f>ISNUMBER(SEARCH($P$2,OFICINAS[[#This Row],[OFICIS]],1))</f>
        <v>0</v>
      </c>
      <c r="AI24" s="42" t="s">
        <v>613</v>
      </c>
      <c r="AJ24" t="s">
        <v>596</v>
      </c>
      <c r="AK24" t="s">
        <v>589</v>
      </c>
    </row>
    <row r="25" spans="1:37" x14ac:dyDescent="0.25">
      <c r="A25" s="9">
        <v>1150201</v>
      </c>
      <c r="B25" t="s">
        <v>60</v>
      </c>
      <c r="D25" s="6" t="s">
        <v>110</v>
      </c>
      <c r="E25" t="s">
        <v>134</v>
      </c>
      <c r="G25" s="9" t="s">
        <v>348</v>
      </c>
      <c r="H25" t="s">
        <v>176</v>
      </c>
      <c r="L25" s="34" t="s">
        <v>60</v>
      </c>
      <c r="M25" s="6" t="s">
        <v>533</v>
      </c>
      <c r="N25" s="6" t="b">
        <f>ISNUMBER(SEARCH($P$2,OFICINAS[[#This Row],[OFICIS]],1))</f>
        <v>1</v>
      </c>
      <c r="AI25" s="42" t="s">
        <v>614</v>
      </c>
      <c r="AJ25" t="s">
        <v>121</v>
      </c>
    </row>
    <row r="26" spans="1:37" x14ac:dyDescent="0.25">
      <c r="A26" s="9">
        <v>1150202</v>
      </c>
      <c r="B26" t="s">
        <v>578</v>
      </c>
      <c r="D26" s="6" t="s">
        <v>111</v>
      </c>
      <c r="E26" t="s">
        <v>135</v>
      </c>
      <c r="G26" s="9" t="s">
        <v>349</v>
      </c>
      <c r="H26" t="s">
        <v>177</v>
      </c>
      <c r="L26" s="34" t="s">
        <v>578</v>
      </c>
      <c r="M26" s="6" t="s">
        <v>534</v>
      </c>
      <c r="N26" s="6" t="b">
        <f>ISNUMBER(SEARCH($P$2,OFICINAS[[#This Row],[OFICIS]],1))</f>
        <v>1</v>
      </c>
      <c r="AI26" s="42" t="s">
        <v>615</v>
      </c>
      <c r="AJ26" t="s">
        <v>166</v>
      </c>
    </row>
    <row r="27" spans="1:37" x14ac:dyDescent="0.25">
      <c r="A27" s="9">
        <v>120</v>
      </c>
      <c r="B27" t="s">
        <v>61</v>
      </c>
      <c r="D27" s="6" t="s">
        <v>112</v>
      </c>
      <c r="E27" t="s">
        <v>149</v>
      </c>
      <c r="G27" s="9" t="s">
        <v>350</v>
      </c>
      <c r="H27" t="s">
        <v>178</v>
      </c>
      <c r="L27" s="34" t="s">
        <v>61</v>
      </c>
      <c r="M27" s="6">
        <v>120</v>
      </c>
      <c r="N27" s="6" t="b">
        <f>ISNUMBER(SEARCH($P$2,OFICINAS[[#This Row],[OFICIS]],1))</f>
        <v>0</v>
      </c>
      <c r="AI27" s="42" t="s">
        <v>616</v>
      </c>
      <c r="AJ27" t="s">
        <v>167</v>
      </c>
    </row>
    <row r="28" spans="1:37" x14ac:dyDescent="0.25">
      <c r="A28" s="9">
        <v>12001</v>
      </c>
      <c r="B28" t="s">
        <v>62</v>
      </c>
      <c r="D28" s="6" t="s">
        <v>113</v>
      </c>
      <c r="E28" t="s">
        <v>150</v>
      </c>
      <c r="G28" s="9" t="s">
        <v>351</v>
      </c>
      <c r="H28" t="s">
        <v>179</v>
      </c>
      <c r="L28" s="34" t="s">
        <v>62</v>
      </c>
      <c r="M28" s="6" t="s">
        <v>535</v>
      </c>
      <c r="N28" s="6" t="b">
        <f>ISNUMBER(SEARCH($P$2,OFICINAS[[#This Row],[OFICIS]],1))</f>
        <v>0</v>
      </c>
      <c r="AI28" s="42" t="s">
        <v>617</v>
      </c>
      <c r="AJ28" t="s">
        <v>170</v>
      </c>
      <c r="AK28" t="s">
        <v>589</v>
      </c>
    </row>
    <row r="29" spans="1:37" x14ac:dyDescent="0.25">
      <c r="A29" s="9">
        <v>12002</v>
      </c>
      <c r="B29" t="s">
        <v>63</v>
      </c>
      <c r="D29" s="6" t="s">
        <v>114</v>
      </c>
      <c r="E29" t="s">
        <v>151</v>
      </c>
      <c r="G29" s="9" t="s">
        <v>352</v>
      </c>
      <c r="H29" t="s">
        <v>180</v>
      </c>
      <c r="L29" s="34" t="s">
        <v>63</v>
      </c>
      <c r="M29" s="6" t="s">
        <v>536</v>
      </c>
      <c r="N29" s="6" t="b">
        <f>ISNUMBER(SEARCH($P$2,OFICINAS[[#This Row],[OFICIS]],1))</f>
        <v>0</v>
      </c>
      <c r="AI29" s="42" t="s">
        <v>618</v>
      </c>
      <c r="AJ29" t="s">
        <v>619</v>
      </c>
      <c r="AK29" t="s">
        <v>589</v>
      </c>
    </row>
    <row r="30" spans="1:37" x14ac:dyDescent="0.25">
      <c r="A30" s="9">
        <v>12003</v>
      </c>
      <c r="B30" t="s">
        <v>64</v>
      </c>
      <c r="D30" s="6" t="s">
        <v>115</v>
      </c>
      <c r="E30" t="s">
        <v>136</v>
      </c>
      <c r="G30" s="9" t="s">
        <v>353</v>
      </c>
      <c r="H30" t="s">
        <v>181</v>
      </c>
      <c r="L30" s="34" t="s">
        <v>64</v>
      </c>
      <c r="M30" s="6" t="s">
        <v>537</v>
      </c>
      <c r="N30" s="6" t="b">
        <f>ISNUMBER(SEARCH($P$2,OFICINAS[[#This Row],[OFICIS]],1))</f>
        <v>0</v>
      </c>
      <c r="AI30" s="42" t="s">
        <v>620</v>
      </c>
      <c r="AJ30" t="s">
        <v>144</v>
      </c>
      <c r="AK30" t="s">
        <v>589</v>
      </c>
    </row>
    <row r="31" spans="1:37" x14ac:dyDescent="0.25">
      <c r="A31" s="9">
        <v>130</v>
      </c>
      <c r="B31" t="s">
        <v>65</v>
      </c>
      <c r="D31" s="6" t="s">
        <v>116</v>
      </c>
      <c r="E31" t="s">
        <v>137</v>
      </c>
      <c r="G31" s="9" t="s">
        <v>354</v>
      </c>
      <c r="H31" t="s">
        <v>182</v>
      </c>
      <c r="L31" s="34" t="s">
        <v>65</v>
      </c>
      <c r="M31" s="6">
        <v>130</v>
      </c>
      <c r="N31" s="6" t="b">
        <f>ISNUMBER(SEARCH($P$2,OFICINAS[[#This Row],[OFICIS]],1))</f>
        <v>0</v>
      </c>
      <c r="AI31" s="42" t="s">
        <v>621</v>
      </c>
      <c r="AJ31" t="s">
        <v>35</v>
      </c>
    </row>
    <row r="32" spans="1:37" x14ac:dyDescent="0.25">
      <c r="A32" s="9">
        <v>13001</v>
      </c>
      <c r="B32" t="s">
        <v>66</v>
      </c>
      <c r="D32" s="6" t="s">
        <v>117</v>
      </c>
      <c r="E32" t="s">
        <v>138</v>
      </c>
      <c r="G32" s="9" t="s">
        <v>375</v>
      </c>
      <c r="H32" t="s">
        <v>183</v>
      </c>
      <c r="L32" s="34" t="s">
        <v>66</v>
      </c>
      <c r="M32" s="6" t="s">
        <v>538</v>
      </c>
      <c r="N32" s="6" t="b">
        <f>ISNUMBER(SEARCH($P$2,OFICINAS[[#This Row],[OFICIS]],1))</f>
        <v>0</v>
      </c>
      <c r="AI32" s="42" t="s">
        <v>622</v>
      </c>
      <c r="AJ32" t="s">
        <v>36</v>
      </c>
    </row>
    <row r="33" spans="1:37" x14ac:dyDescent="0.25">
      <c r="A33" s="9">
        <v>1300101</v>
      </c>
      <c r="B33" t="s">
        <v>1072</v>
      </c>
      <c r="D33" s="6" t="s">
        <v>118</v>
      </c>
      <c r="E33" t="s">
        <v>152</v>
      </c>
      <c r="G33" s="9" t="s">
        <v>376</v>
      </c>
      <c r="H33" t="s">
        <v>184</v>
      </c>
      <c r="L33" s="34" t="s">
        <v>1072</v>
      </c>
      <c r="M33" s="6" t="s">
        <v>539</v>
      </c>
      <c r="N33" s="6" t="b">
        <f>ISNUMBER(SEARCH($P$2,OFICINAS[[#This Row],[OFICIS]],1))</f>
        <v>1</v>
      </c>
      <c r="AI33" s="42" t="s">
        <v>623</v>
      </c>
      <c r="AJ33" t="s">
        <v>624</v>
      </c>
    </row>
    <row r="34" spans="1:37" x14ac:dyDescent="0.25">
      <c r="A34" s="9">
        <v>1300102</v>
      </c>
      <c r="B34" t="s">
        <v>67</v>
      </c>
      <c r="D34" s="6" t="s">
        <v>119</v>
      </c>
      <c r="E34" t="s">
        <v>33</v>
      </c>
      <c r="G34" s="9" t="s">
        <v>377</v>
      </c>
      <c r="H34" t="s">
        <v>185</v>
      </c>
      <c r="L34" s="34" t="s">
        <v>67</v>
      </c>
      <c r="M34" s="6" t="s">
        <v>540</v>
      </c>
      <c r="N34" s="6" t="b">
        <f>ISNUMBER(SEARCH($P$2,OFICINAS[[#This Row],[OFICIS]],1))</f>
        <v>1</v>
      </c>
      <c r="AI34" s="42" t="s">
        <v>625</v>
      </c>
      <c r="AJ34" t="s">
        <v>596</v>
      </c>
    </row>
    <row r="35" spans="1:37" x14ac:dyDescent="0.25">
      <c r="A35" s="9">
        <v>13002</v>
      </c>
      <c r="B35" t="s">
        <v>68</v>
      </c>
      <c r="D35" s="6" t="s">
        <v>120</v>
      </c>
      <c r="E35" t="s">
        <v>1041</v>
      </c>
      <c r="G35" s="9" t="s">
        <v>378</v>
      </c>
      <c r="H35" t="s">
        <v>186</v>
      </c>
      <c r="L35" s="34" t="s">
        <v>68</v>
      </c>
      <c r="M35" s="6" t="s">
        <v>541</v>
      </c>
      <c r="N35" s="6" t="b">
        <f>ISNUMBER(SEARCH($P$2,OFICINAS[[#This Row],[OFICIS]],1))</f>
        <v>0</v>
      </c>
      <c r="AI35" s="42" t="s">
        <v>626</v>
      </c>
      <c r="AJ35" t="s">
        <v>232</v>
      </c>
    </row>
    <row r="36" spans="1:37" x14ac:dyDescent="0.25">
      <c r="A36" s="9">
        <v>1300201</v>
      </c>
      <c r="B36" t="s">
        <v>69</v>
      </c>
      <c r="G36" s="9" t="s">
        <v>379</v>
      </c>
      <c r="H36" t="s">
        <v>187</v>
      </c>
      <c r="L36" s="34" t="s">
        <v>69</v>
      </c>
      <c r="M36" s="6" t="s">
        <v>542</v>
      </c>
      <c r="N36" s="6" t="b">
        <f>ISNUMBER(SEARCH($P$2,OFICINAS[[#This Row],[OFICIS]],1))</f>
        <v>1</v>
      </c>
      <c r="AI36" s="42" t="s">
        <v>627</v>
      </c>
      <c r="AJ36" t="s">
        <v>628</v>
      </c>
      <c r="AK36" t="s">
        <v>589</v>
      </c>
    </row>
    <row r="37" spans="1:37" x14ac:dyDescent="0.25">
      <c r="A37" s="9">
        <v>1300202</v>
      </c>
      <c r="B37" t="s">
        <v>70</v>
      </c>
      <c r="G37" s="9" t="s">
        <v>380</v>
      </c>
      <c r="H37" t="s">
        <v>188</v>
      </c>
      <c r="L37" s="34" t="s">
        <v>571</v>
      </c>
      <c r="M37" s="6" t="s">
        <v>543</v>
      </c>
      <c r="N37" s="6" t="b">
        <f>ISNUMBER(SEARCH($P$2,OFICINAS[[#This Row],[OFICIS]],1))</f>
        <v>1</v>
      </c>
      <c r="AI37" s="42" t="s">
        <v>629</v>
      </c>
      <c r="AJ37" t="s">
        <v>147</v>
      </c>
    </row>
    <row r="38" spans="1:37" x14ac:dyDescent="0.25">
      <c r="A38" s="9">
        <v>1300203</v>
      </c>
      <c r="B38" t="s">
        <v>71</v>
      </c>
      <c r="G38" s="9" t="s">
        <v>381</v>
      </c>
      <c r="H38" t="s">
        <v>189</v>
      </c>
      <c r="L38" s="34" t="s">
        <v>71</v>
      </c>
      <c r="M38" s="6" t="s">
        <v>544</v>
      </c>
      <c r="N38" s="6" t="b">
        <f>ISNUMBER(SEARCH($P$2,OFICINAS[[#This Row],[OFICIS]],1))</f>
        <v>1</v>
      </c>
      <c r="AI38" s="42" t="s">
        <v>630</v>
      </c>
      <c r="AJ38" t="s">
        <v>245</v>
      </c>
    </row>
    <row r="39" spans="1:37" x14ac:dyDescent="0.25">
      <c r="A39" s="9">
        <v>140</v>
      </c>
      <c r="B39" t="s">
        <v>72</v>
      </c>
      <c r="G39" s="9" t="s">
        <v>382</v>
      </c>
      <c r="H39" t="s">
        <v>733</v>
      </c>
      <c r="L39" s="34" t="s">
        <v>72</v>
      </c>
      <c r="M39" s="6">
        <v>140</v>
      </c>
      <c r="N39" s="6" t="b">
        <f>ISNUMBER(SEARCH($P$2,OFICINAS[[#This Row],[OFICIS]],1))</f>
        <v>0</v>
      </c>
      <c r="AI39" s="42" t="s">
        <v>631</v>
      </c>
      <c r="AJ39" t="s">
        <v>632</v>
      </c>
      <c r="AK39" t="s">
        <v>589</v>
      </c>
    </row>
    <row r="40" spans="1:37" x14ac:dyDescent="0.25">
      <c r="A40" s="9">
        <v>14001</v>
      </c>
      <c r="B40" t="s">
        <v>514</v>
      </c>
      <c r="G40" s="9" t="s">
        <v>383</v>
      </c>
      <c r="H40" t="s">
        <v>190</v>
      </c>
      <c r="L40" s="34" t="s">
        <v>514</v>
      </c>
      <c r="M40" s="6" t="s">
        <v>545</v>
      </c>
      <c r="N40" s="6" t="b">
        <f>ISNUMBER(SEARCH($P$2,OFICINAS[[#This Row],[OFICIS]],1))</f>
        <v>1</v>
      </c>
      <c r="AI40" s="42" t="s">
        <v>633</v>
      </c>
      <c r="AJ40" t="s">
        <v>132</v>
      </c>
    </row>
    <row r="41" spans="1:37" x14ac:dyDescent="0.25">
      <c r="A41" s="9">
        <v>14002</v>
      </c>
      <c r="B41" t="s">
        <v>73</v>
      </c>
      <c r="G41" s="9" t="s">
        <v>384</v>
      </c>
      <c r="H41" t="s">
        <v>735</v>
      </c>
      <c r="L41" s="34" t="s">
        <v>73</v>
      </c>
      <c r="M41" s="6" t="s">
        <v>546</v>
      </c>
      <c r="N41" s="6" t="b">
        <f>ISNUMBER(SEARCH($P$2,OFICINAS[[#This Row],[OFICIS]],1))</f>
        <v>1</v>
      </c>
      <c r="AI41" s="42" t="s">
        <v>634</v>
      </c>
      <c r="AJ41" t="s">
        <v>259</v>
      </c>
    </row>
    <row r="42" spans="1:37" x14ac:dyDescent="0.25">
      <c r="A42" s="9">
        <v>14003</v>
      </c>
      <c r="B42" t="s">
        <v>74</v>
      </c>
      <c r="G42" s="9" t="s">
        <v>385</v>
      </c>
      <c r="H42" t="s">
        <v>737</v>
      </c>
      <c r="L42" s="34" t="s">
        <v>74</v>
      </c>
      <c r="M42" s="6" t="s">
        <v>547</v>
      </c>
      <c r="N42" s="6" t="b">
        <f>ISNUMBER(SEARCH($P$2,OFICINAS[[#This Row],[OFICIS]],1))</f>
        <v>1</v>
      </c>
      <c r="AI42" s="42" t="s">
        <v>635</v>
      </c>
      <c r="AJ42" t="s">
        <v>261</v>
      </c>
      <c r="AK42" t="s">
        <v>589</v>
      </c>
    </row>
    <row r="43" spans="1:37" x14ac:dyDescent="0.25">
      <c r="A43" s="9">
        <v>14004</v>
      </c>
      <c r="B43" t="s">
        <v>75</v>
      </c>
      <c r="G43" s="9" t="s">
        <v>386</v>
      </c>
      <c r="H43" t="s">
        <v>739</v>
      </c>
      <c r="L43" s="34" t="s">
        <v>75</v>
      </c>
      <c r="M43" s="6" t="s">
        <v>548</v>
      </c>
      <c r="N43" s="6" t="b">
        <f>ISNUMBER(SEARCH($P$2,OFICINAS[[#This Row],[OFICIS]],1))</f>
        <v>1</v>
      </c>
      <c r="AI43" s="42" t="s">
        <v>636</v>
      </c>
      <c r="AJ43" t="s">
        <v>134</v>
      </c>
    </row>
    <row r="44" spans="1:37" x14ac:dyDescent="0.25">
      <c r="A44" s="9">
        <v>14005</v>
      </c>
      <c r="B44" t="s">
        <v>76</v>
      </c>
      <c r="G44" s="9" t="s">
        <v>1059</v>
      </c>
      <c r="H44" t="s">
        <v>191</v>
      </c>
      <c r="L44" s="34" t="s">
        <v>76</v>
      </c>
      <c r="M44" s="6" t="s">
        <v>549</v>
      </c>
      <c r="N44" s="6" t="b">
        <f>ISNUMBER(SEARCH($P$2,OFICINAS[[#This Row],[OFICIS]],1))</f>
        <v>1</v>
      </c>
      <c r="AI44" s="42" t="s">
        <v>637</v>
      </c>
      <c r="AJ44" t="s">
        <v>638</v>
      </c>
    </row>
    <row r="45" spans="1:37" x14ac:dyDescent="0.25">
      <c r="A45" s="9">
        <v>14006</v>
      </c>
      <c r="B45" t="s">
        <v>77</v>
      </c>
      <c r="G45" s="9" t="s">
        <v>1060</v>
      </c>
      <c r="H45" t="s">
        <v>755</v>
      </c>
      <c r="L45" s="34" t="s">
        <v>77</v>
      </c>
      <c r="M45" s="6" t="s">
        <v>550</v>
      </c>
      <c r="N45" s="6" t="b">
        <f>ISNUMBER(SEARCH($P$2,OFICINAS[[#This Row],[OFICIS]],1))</f>
        <v>1</v>
      </c>
      <c r="AI45" s="42" t="s">
        <v>639</v>
      </c>
      <c r="AJ45" t="s">
        <v>269</v>
      </c>
    </row>
    <row r="46" spans="1:37" x14ac:dyDescent="0.25">
      <c r="A46" s="9">
        <v>14007</v>
      </c>
      <c r="B46" t="s">
        <v>78</v>
      </c>
      <c r="G46" s="9" t="s">
        <v>1061</v>
      </c>
      <c r="H46" t="s">
        <v>192</v>
      </c>
      <c r="L46" s="34" t="s">
        <v>78</v>
      </c>
      <c r="M46" s="6" t="s">
        <v>551</v>
      </c>
      <c r="N46" s="6" t="b">
        <f>ISNUMBER(SEARCH($P$2,OFICINAS[[#This Row],[OFICIS]],1))</f>
        <v>1</v>
      </c>
      <c r="AI46" s="42" t="s">
        <v>640</v>
      </c>
      <c r="AJ46" t="s">
        <v>641</v>
      </c>
    </row>
    <row r="47" spans="1:37" x14ac:dyDescent="0.25">
      <c r="A47" s="9">
        <v>14008</v>
      </c>
      <c r="B47" t="s">
        <v>79</v>
      </c>
      <c r="G47" s="9" t="s">
        <v>1062</v>
      </c>
      <c r="H47" t="s">
        <v>193</v>
      </c>
      <c r="L47" s="34" t="s">
        <v>79</v>
      </c>
      <c r="M47" s="6" t="s">
        <v>552</v>
      </c>
      <c r="N47" s="6" t="b">
        <f>ISNUMBER(SEARCH($P$2,OFICINAS[[#This Row],[OFICIS]],1))</f>
        <v>1</v>
      </c>
      <c r="AI47" s="42" t="s">
        <v>642</v>
      </c>
      <c r="AJ47" t="s">
        <v>281</v>
      </c>
    </row>
    <row r="48" spans="1:37" x14ac:dyDescent="0.25">
      <c r="A48" s="9">
        <v>14009</v>
      </c>
      <c r="B48" t="s">
        <v>80</v>
      </c>
      <c r="G48" s="9" t="s">
        <v>387</v>
      </c>
      <c r="H48" t="s">
        <v>194</v>
      </c>
      <c r="L48" s="34" t="s">
        <v>80</v>
      </c>
      <c r="M48" s="6" t="s">
        <v>553</v>
      </c>
      <c r="N48" s="6" t="b">
        <f>ISNUMBER(SEARCH($P$2,OFICINAS[[#This Row],[OFICIS]],1))</f>
        <v>1</v>
      </c>
      <c r="AI48" s="42" t="s">
        <v>643</v>
      </c>
      <c r="AJ48" t="s">
        <v>644</v>
      </c>
    </row>
    <row r="49" spans="1:37" x14ac:dyDescent="0.25">
      <c r="A49" s="9">
        <v>14010</v>
      </c>
      <c r="B49" t="s">
        <v>81</v>
      </c>
      <c r="G49" s="9" t="s">
        <v>388</v>
      </c>
      <c r="H49" t="s">
        <v>195</v>
      </c>
      <c r="L49" s="34" t="s">
        <v>81</v>
      </c>
      <c r="M49" s="6" t="s">
        <v>554</v>
      </c>
      <c r="N49" s="6" t="b">
        <f>ISNUMBER(SEARCH($P$2,OFICINAS[[#This Row],[OFICIS]],1))</f>
        <v>1</v>
      </c>
      <c r="AI49" s="42" t="s">
        <v>645</v>
      </c>
      <c r="AJ49" t="s">
        <v>288</v>
      </c>
      <c r="AK49" t="s">
        <v>589</v>
      </c>
    </row>
    <row r="50" spans="1:37" x14ac:dyDescent="0.25">
      <c r="A50" s="9">
        <v>14011</v>
      </c>
      <c r="B50" t="s">
        <v>82</v>
      </c>
      <c r="G50" s="9" t="s">
        <v>389</v>
      </c>
      <c r="H50" t="s">
        <v>196</v>
      </c>
      <c r="L50" s="34" t="s">
        <v>82</v>
      </c>
      <c r="M50" s="6" t="s">
        <v>555</v>
      </c>
      <c r="N50" s="6" t="b">
        <f>ISNUMBER(SEARCH($P$2,OFICINAS[[#This Row],[OFICIS]],1))</f>
        <v>1</v>
      </c>
      <c r="AI50" s="42" t="s">
        <v>646</v>
      </c>
      <c r="AJ50" t="s">
        <v>136</v>
      </c>
    </row>
    <row r="51" spans="1:37" x14ac:dyDescent="0.25">
      <c r="A51" s="9">
        <v>14012</v>
      </c>
      <c r="B51" t="s">
        <v>83</v>
      </c>
      <c r="G51" s="9" t="s">
        <v>390</v>
      </c>
      <c r="H51" t="s">
        <v>197</v>
      </c>
      <c r="L51" s="34" t="s">
        <v>83</v>
      </c>
      <c r="M51" s="6" t="s">
        <v>556</v>
      </c>
      <c r="N51" s="6" t="b">
        <f>ISNUMBER(SEARCH($P$2,OFICINAS[[#This Row],[OFICIS]],1))</f>
        <v>1</v>
      </c>
      <c r="AI51" s="42" t="s">
        <v>647</v>
      </c>
      <c r="AJ51" t="s">
        <v>304</v>
      </c>
      <c r="AK51" t="s">
        <v>589</v>
      </c>
    </row>
    <row r="52" spans="1:37" x14ac:dyDescent="0.25">
      <c r="A52" s="9">
        <v>14013</v>
      </c>
      <c r="B52" t="s">
        <v>84</v>
      </c>
      <c r="G52" s="9" t="s">
        <v>391</v>
      </c>
      <c r="H52" t="s">
        <v>198</v>
      </c>
      <c r="L52" s="34" t="s">
        <v>84</v>
      </c>
      <c r="M52" s="6" t="s">
        <v>557</v>
      </c>
      <c r="N52" s="6" t="b">
        <f>ISNUMBER(SEARCH($P$2,OFICINAS[[#This Row],[OFICIS]],1))</f>
        <v>1</v>
      </c>
      <c r="AI52" s="42" t="s">
        <v>646</v>
      </c>
      <c r="AJ52" t="s">
        <v>137</v>
      </c>
    </row>
    <row r="53" spans="1:37" x14ac:dyDescent="0.25">
      <c r="G53" s="9" t="s">
        <v>392</v>
      </c>
      <c r="H53" t="s">
        <v>199</v>
      </c>
      <c r="AI53" s="42" t="s">
        <v>647</v>
      </c>
      <c r="AJ53" t="s">
        <v>314</v>
      </c>
      <c r="AK53" t="s">
        <v>589</v>
      </c>
    </row>
    <row r="54" spans="1:37" x14ac:dyDescent="0.25">
      <c r="G54" s="9" t="s">
        <v>393</v>
      </c>
      <c r="H54" t="s">
        <v>200</v>
      </c>
      <c r="AI54" s="42" t="s">
        <v>648</v>
      </c>
      <c r="AJ54" t="s">
        <v>649</v>
      </c>
      <c r="AK54" t="s">
        <v>589</v>
      </c>
    </row>
    <row r="55" spans="1:37" x14ac:dyDescent="0.25">
      <c r="G55" s="9" t="s">
        <v>394</v>
      </c>
      <c r="H55" t="s">
        <v>201</v>
      </c>
      <c r="AI55" s="42" t="s">
        <v>650</v>
      </c>
      <c r="AJ55" t="s">
        <v>144</v>
      </c>
      <c r="AK55" t="s">
        <v>589</v>
      </c>
    </row>
    <row r="56" spans="1:37" x14ac:dyDescent="0.25">
      <c r="G56" s="9" t="s">
        <v>395</v>
      </c>
      <c r="H56" t="s">
        <v>202</v>
      </c>
      <c r="AI56" s="42" t="s">
        <v>651</v>
      </c>
      <c r="AJ56" t="s">
        <v>132</v>
      </c>
    </row>
    <row r="57" spans="1:37" x14ac:dyDescent="0.25">
      <c r="G57" s="9" t="s">
        <v>396</v>
      </c>
      <c r="H57" t="s">
        <v>203</v>
      </c>
      <c r="AI57" s="42" t="s">
        <v>652</v>
      </c>
      <c r="AJ57" t="s">
        <v>260</v>
      </c>
      <c r="AK57" t="s">
        <v>589</v>
      </c>
    </row>
    <row r="58" spans="1:37" x14ac:dyDescent="0.25">
      <c r="G58" s="9" t="s">
        <v>397</v>
      </c>
      <c r="H58" t="s">
        <v>204</v>
      </c>
      <c r="AI58" s="42" t="s">
        <v>653</v>
      </c>
      <c r="AJ58" t="s">
        <v>134</v>
      </c>
    </row>
    <row r="59" spans="1:37" x14ac:dyDescent="0.25">
      <c r="G59" s="9" t="s">
        <v>398</v>
      </c>
      <c r="H59" t="s">
        <v>205</v>
      </c>
      <c r="AI59" s="42" t="s">
        <v>654</v>
      </c>
      <c r="AJ59" t="s">
        <v>655</v>
      </c>
    </row>
    <row r="60" spans="1:37" x14ac:dyDescent="0.25">
      <c r="G60" s="9" t="s">
        <v>399</v>
      </c>
      <c r="H60" t="s">
        <v>206</v>
      </c>
      <c r="AI60" s="42" t="s">
        <v>656</v>
      </c>
      <c r="AJ60" t="s">
        <v>657</v>
      </c>
    </row>
    <row r="61" spans="1:37" x14ac:dyDescent="0.25">
      <c r="G61" s="9" t="s">
        <v>400</v>
      </c>
      <c r="H61" t="s">
        <v>207</v>
      </c>
      <c r="AI61" s="42" t="s">
        <v>658</v>
      </c>
      <c r="AJ61" t="s">
        <v>286</v>
      </c>
      <c r="AK61" t="s">
        <v>589</v>
      </c>
    </row>
    <row r="62" spans="1:37" x14ac:dyDescent="0.25">
      <c r="G62" s="9" t="s">
        <v>401</v>
      </c>
      <c r="H62" t="s">
        <v>208</v>
      </c>
      <c r="AI62" s="42" t="s">
        <v>659</v>
      </c>
      <c r="AJ62" t="s">
        <v>136</v>
      </c>
    </row>
    <row r="63" spans="1:37" x14ac:dyDescent="0.25">
      <c r="G63" s="9" t="s">
        <v>402</v>
      </c>
      <c r="H63" t="s">
        <v>209</v>
      </c>
      <c r="AI63" s="42" t="s">
        <v>660</v>
      </c>
      <c r="AJ63" t="s">
        <v>308</v>
      </c>
      <c r="AK63" t="s">
        <v>589</v>
      </c>
    </row>
    <row r="64" spans="1:37" x14ac:dyDescent="0.25">
      <c r="G64" s="9" t="s">
        <v>403</v>
      </c>
      <c r="H64" t="s">
        <v>210</v>
      </c>
      <c r="AI64" s="42" t="s">
        <v>661</v>
      </c>
      <c r="AJ64" t="s">
        <v>127</v>
      </c>
    </row>
    <row r="65" spans="7:37" x14ac:dyDescent="0.25">
      <c r="G65" s="9" t="s">
        <v>404</v>
      </c>
      <c r="H65" t="s">
        <v>957</v>
      </c>
      <c r="AI65" s="42" t="s">
        <v>662</v>
      </c>
      <c r="AJ65" t="s">
        <v>200</v>
      </c>
    </row>
    <row r="66" spans="7:37" x14ac:dyDescent="0.25">
      <c r="G66" s="9" t="s">
        <v>405</v>
      </c>
      <c r="H66" t="s">
        <v>211</v>
      </c>
      <c r="AI66" s="42" t="s">
        <v>663</v>
      </c>
      <c r="AJ66" t="s">
        <v>203</v>
      </c>
    </row>
    <row r="67" spans="7:37" x14ac:dyDescent="0.25">
      <c r="G67" s="9" t="s">
        <v>406</v>
      </c>
      <c r="H67" t="s">
        <v>212</v>
      </c>
      <c r="AI67" s="42" t="s">
        <v>664</v>
      </c>
      <c r="AJ67" t="s">
        <v>204</v>
      </c>
      <c r="AK67" t="s">
        <v>589</v>
      </c>
    </row>
    <row r="68" spans="7:37" x14ac:dyDescent="0.25">
      <c r="G68" s="9" t="s">
        <v>1056</v>
      </c>
      <c r="H68" t="s">
        <v>213</v>
      </c>
      <c r="AI68" s="42" t="s">
        <v>665</v>
      </c>
      <c r="AJ68" t="s">
        <v>666</v>
      </c>
    </row>
    <row r="69" spans="7:37" x14ac:dyDescent="0.25">
      <c r="G69" s="9" t="s">
        <v>407</v>
      </c>
      <c r="H69" t="s">
        <v>214</v>
      </c>
      <c r="AI69" s="42" t="s">
        <v>667</v>
      </c>
      <c r="AJ69" t="s">
        <v>149</v>
      </c>
    </row>
    <row r="70" spans="7:37" x14ac:dyDescent="0.25">
      <c r="G70" s="9" t="s">
        <v>408</v>
      </c>
      <c r="H70" t="s">
        <v>215</v>
      </c>
      <c r="AI70" s="42" t="s">
        <v>668</v>
      </c>
      <c r="AJ70" t="s">
        <v>297</v>
      </c>
    </row>
    <row r="71" spans="7:37" x14ac:dyDescent="0.25">
      <c r="G71" s="9" t="s">
        <v>409</v>
      </c>
      <c r="H71" t="s">
        <v>216</v>
      </c>
      <c r="AI71" s="42" t="s">
        <v>669</v>
      </c>
      <c r="AJ71" t="s">
        <v>298</v>
      </c>
    </row>
    <row r="72" spans="7:37" x14ac:dyDescent="0.25">
      <c r="G72" s="9" t="s">
        <v>410</v>
      </c>
      <c r="H72" t="s">
        <v>217</v>
      </c>
      <c r="AI72" s="42" t="s">
        <v>670</v>
      </c>
      <c r="AJ72" t="s">
        <v>299</v>
      </c>
      <c r="AK72" t="s">
        <v>589</v>
      </c>
    </row>
    <row r="73" spans="7:37" x14ac:dyDescent="0.25">
      <c r="G73" s="9" t="s">
        <v>411</v>
      </c>
      <c r="H73" t="s">
        <v>218</v>
      </c>
      <c r="AI73" s="42" t="s">
        <v>671</v>
      </c>
      <c r="AJ73" t="s">
        <v>150</v>
      </c>
    </row>
    <row r="74" spans="7:37" x14ac:dyDescent="0.25">
      <c r="G74" s="9" t="s">
        <v>355</v>
      </c>
      <c r="H74" t="s">
        <v>36</v>
      </c>
      <c r="AI74" s="42" t="s">
        <v>672</v>
      </c>
      <c r="AJ74" t="s">
        <v>300</v>
      </c>
    </row>
    <row r="75" spans="7:37" x14ac:dyDescent="0.25">
      <c r="G75" s="9" t="s">
        <v>356</v>
      </c>
      <c r="H75" t="s">
        <v>219</v>
      </c>
      <c r="AI75" s="42" t="s">
        <v>673</v>
      </c>
      <c r="AJ75" t="s">
        <v>151</v>
      </c>
      <c r="AK75" t="s">
        <v>589</v>
      </c>
    </row>
    <row r="76" spans="7:37" x14ac:dyDescent="0.25">
      <c r="G76" s="9" t="s">
        <v>357</v>
      </c>
      <c r="H76" t="s">
        <v>220</v>
      </c>
      <c r="AI76" s="42" t="s">
        <v>674</v>
      </c>
      <c r="AJ76" t="s">
        <v>144</v>
      </c>
      <c r="AK76" t="s">
        <v>589</v>
      </c>
    </row>
    <row r="77" spans="7:37" x14ac:dyDescent="0.25">
      <c r="G77" s="9" t="s">
        <v>358</v>
      </c>
      <c r="H77" t="s">
        <v>221</v>
      </c>
      <c r="AI77" s="42" t="s">
        <v>675</v>
      </c>
      <c r="AJ77" t="s">
        <v>35</v>
      </c>
    </row>
    <row r="78" spans="7:37" x14ac:dyDescent="0.25">
      <c r="G78" s="9" t="s">
        <v>359</v>
      </c>
      <c r="H78" t="s">
        <v>222</v>
      </c>
      <c r="AI78" s="42" t="s">
        <v>676</v>
      </c>
      <c r="AJ78" t="s">
        <v>221</v>
      </c>
    </row>
    <row r="79" spans="7:37" x14ac:dyDescent="0.25">
      <c r="G79" s="9" t="s">
        <v>360</v>
      </c>
      <c r="H79" t="s">
        <v>223</v>
      </c>
      <c r="AI79" s="42" t="s">
        <v>677</v>
      </c>
      <c r="AJ79" t="s">
        <v>678</v>
      </c>
    </row>
    <row r="80" spans="7:37" x14ac:dyDescent="0.25">
      <c r="G80" s="9" t="s">
        <v>361</v>
      </c>
      <c r="H80" t="s">
        <v>224</v>
      </c>
      <c r="AI80" s="42" t="s">
        <v>679</v>
      </c>
      <c r="AJ80" t="s">
        <v>147</v>
      </c>
    </row>
    <row r="81" spans="7:37" x14ac:dyDescent="0.25">
      <c r="G81" s="9" t="s">
        <v>362</v>
      </c>
      <c r="H81" t="s">
        <v>225</v>
      </c>
      <c r="AI81" s="42" t="s">
        <v>680</v>
      </c>
      <c r="AJ81" t="s">
        <v>681</v>
      </c>
    </row>
    <row r="82" spans="7:37" x14ac:dyDescent="0.25">
      <c r="G82" s="9" t="s">
        <v>363</v>
      </c>
      <c r="H82" t="s">
        <v>226</v>
      </c>
      <c r="AI82" s="42" t="s">
        <v>682</v>
      </c>
      <c r="AJ82" t="s">
        <v>246</v>
      </c>
      <c r="AK82" t="s">
        <v>589</v>
      </c>
    </row>
    <row r="83" spans="7:37" x14ac:dyDescent="0.25">
      <c r="G83" s="9" t="s">
        <v>364</v>
      </c>
      <c r="H83" t="s">
        <v>227</v>
      </c>
      <c r="AI83" s="42" t="s">
        <v>683</v>
      </c>
      <c r="AJ83" t="s">
        <v>121</v>
      </c>
    </row>
    <row r="84" spans="7:37" x14ac:dyDescent="0.25">
      <c r="G84" s="9" t="s">
        <v>365</v>
      </c>
      <c r="H84" t="s">
        <v>228</v>
      </c>
      <c r="AI84" s="42" t="s">
        <v>684</v>
      </c>
      <c r="AJ84" t="s">
        <v>685</v>
      </c>
    </row>
    <row r="85" spans="7:37" x14ac:dyDescent="0.25">
      <c r="G85" s="9" t="s">
        <v>366</v>
      </c>
      <c r="H85" t="s">
        <v>1063</v>
      </c>
      <c r="AI85" s="42" t="s">
        <v>686</v>
      </c>
      <c r="AJ85" t="s">
        <v>666</v>
      </c>
    </row>
    <row r="86" spans="7:37" x14ac:dyDescent="0.25">
      <c r="G86" s="9" t="s">
        <v>367</v>
      </c>
      <c r="H86" t="s">
        <v>37</v>
      </c>
      <c r="AI86" s="42" t="s">
        <v>687</v>
      </c>
      <c r="AJ86" t="s">
        <v>593</v>
      </c>
    </row>
    <row r="87" spans="7:37" x14ac:dyDescent="0.25">
      <c r="G87" s="9" t="s">
        <v>368</v>
      </c>
      <c r="H87" t="s">
        <v>229</v>
      </c>
      <c r="AI87" s="42" t="s">
        <v>688</v>
      </c>
      <c r="AJ87" t="s">
        <v>224</v>
      </c>
    </row>
    <row r="88" spans="7:37" x14ac:dyDescent="0.25">
      <c r="G88" s="9" t="s">
        <v>369</v>
      </c>
      <c r="H88" t="s">
        <v>230</v>
      </c>
      <c r="AI88" s="42" t="s">
        <v>689</v>
      </c>
      <c r="AJ88" t="s">
        <v>225</v>
      </c>
    </row>
    <row r="89" spans="7:37" x14ac:dyDescent="0.25">
      <c r="G89" s="9" t="s">
        <v>370</v>
      </c>
      <c r="H89" t="s">
        <v>231</v>
      </c>
      <c r="AI89" s="42" t="s">
        <v>690</v>
      </c>
      <c r="AJ89" t="s">
        <v>691</v>
      </c>
    </row>
    <row r="90" spans="7:37" x14ac:dyDescent="0.25">
      <c r="G90" s="9" t="s">
        <v>371</v>
      </c>
      <c r="H90" t="s">
        <v>232</v>
      </c>
      <c r="AI90" s="42" t="s">
        <v>692</v>
      </c>
      <c r="AJ90" t="s">
        <v>693</v>
      </c>
    </row>
    <row r="91" spans="7:37" x14ac:dyDescent="0.25">
      <c r="G91" s="9" t="s">
        <v>1065</v>
      </c>
      <c r="H91" t="s">
        <v>233</v>
      </c>
      <c r="AI91" s="42" t="s">
        <v>694</v>
      </c>
      <c r="AJ91" t="s">
        <v>695</v>
      </c>
      <c r="AK91" t="s">
        <v>589</v>
      </c>
    </row>
    <row r="92" spans="7:37" x14ac:dyDescent="0.25">
      <c r="G92" s="9" t="s">
        <v>372</v>
      </c>
      <c r="H92" t="s">
        <v>691</v>
      </c>
      <c r="AI92" s="42" t="s">
        <v>696</v>
      </c>
      <c r="AJ92" t="s">
        <v>144</v>
      </c>
      <c r="AK92" t="s">
        <v>589</v>
      </c>
    </row>
    <row r="93" spans="7:37" x14ac:dyDescent="0.25">
      <c r="G93" s="9" t="s">
        <v>373</v>
      </c>
      <c r="H93" t="s">
        <v>234</v>
      </c>
      <c r="AI93" s="42" t="s">
        <v>697</v>
      </c>
      <c r="AJ93" t="s">
        <v>144</v>
      </c>
      <c r="AK93" t="s">
        <v>589</v>
      </c>
    </row>
    <row r="94" spans="7:37" x14ac:dyDescent="0.25">
      <c r="G94" s="9" t="s">
        <v>374</v>
      </c>
      <c r="H94" t="s">
        <v>1064</v>
      </c>
      <c r="AI94" s="42" t="s">
        <v>698</v>
      </c>
      <c r="AJ94" t="s">
        <v>147</v>
      </c>
    </row>
    <row r="95" spans="7:37" x14ac:dyDescent="0.25">
      <c r="G95" s="9" t="s">
        <v>1066</v>
      </c>
      <c r="H95" t="s">
        <v>235</v>
      </c>
      <c r="AI95" s="42" t="s">
        <v>699</v>
      </c>
      <c r="AJ95" t="s">
        <v>252</v>
      </c>
    </row>
    <row r="96" spans="7:37" x14ac:dyDescent="0.25">
      <c r="G96" s="9" t="s">
        <v>412</v>
      </c>
      <c r="H96" t="s">
        <v>236</v>
      </c>
      <c r="AI96" s="42" t="s">
        <v>700</v>
      </c>
      <c r="AJ96" t="s">
        <v>254</v>
      </c>
    </row>
    <row r="97" spans="7:37" x14ac:dyDescent="0.25">
      <c r="G97" s="9" t="s">
        <v>413</v>
      </c>
      <c r="H97" t="s">
        <v>237</v>
      </c>
      <c r="AI97" s="42" t="s">
        <v>701</v>
      </c>
      <c r="AJ97" t="s">
        <v>255</v>
      </c>
      <c r="AK97" t="s">
        <v>589</v>
      </c>
    </row>
    <row r="98" spans="7:37" x14ac:dyDescent="0.25">
      <c r="G98" s="9" t="s">
        <v>414</v>
      </c>
      <c r="H98" t="s">
        <v>238</v>
      </c>
      <c r="AI98" s="42" t="s">
        <v>702</v>
      </c>
      <c r="AJ98" t="s">
        <v>144</v>
      </c>
      <c r="AK98" t="s">
        <v>589</v>
      </c>
    </row>
    <row r="99" spans="7:37" x14ac:dyDescent="0.25">
      <c r="G99" s="9" t="s">
        <v>415</v>
      </c>
      <c r="H99" t="s">
        <v>239</v>
      </c>
      <c r="AI99" s="42" t="s">
        <v>703</v>
      </c>
      <c r="AJ99" t="s">
        <v>147</v>
      </c>
    </row>
    <row r="100" spans="7:37" x14ac:dyDescent="0.25">
      <c r="G100" s="9" t="s">
        <v>416</v>
      </c>
      <c r="H100" t="s">
        <v>240</v>
      </c>
      <c r="AI100" s="42" t="s">
        <v>704</v>
      </c>
      <c r="AJ100" t="s">
        <v>705</v>
      </c>
    </row>
    <row r="101" spans="7:37" x14ac:dyDescent="0.25">
      <c r="G101" s="9" t="s">
        <v>417</v>
      </c>
      <c r="H101" t="s">
        <v>241</v>
      </c>
      <c r="AI101" s="42" t="s">
        <v>706</v>
      </c>
      <c r="AJ101" t="s">
        <v>253</v>
      </c>
      <c r="AK101" t="s">
        <v>589</v>
      </c>
    </row>
    <row r="102" spans="7:37" x14ac:dyDescent="0.25">
      <c r="G102" s="9" t="s">
        <v>418</v>
      </c>
      <c r="H102" t="s">
        <v>242</v>
      </c>
      <c r="AI102" s="42" t="s">
        <v>707</v>
      </c>
      <c r="AJ102" t="s">
        <v>122</v>
      </c>
    </row>
    <row r="103" spans="7:37" x14ac:dyDescent="0.25">
      <c r="G103" s="9" t="s">
        <v>419</v>
      </c>
      <c r="H103" t="s">
        <v>243</v>
      </c>
      <c r="AI103" s="42" t="s">
        <v>708</v>
      </c>
      <c r="AJ103" t="s">
        <v>709</v>
      </c>
      <c r="AK103" t="s">
        <v>589</v>
      </c>
    </row>
    <row r="104" spans="7:37" x14ac:dyDescent="0.25">
      <c r="G104" s="9" t="s">
        <v>420</v>
      </c>
      <c r="H104" t="s">
        <v>244</v>
      </c>
      <c r="AI104" s="42" t="s">
        <v>710</v>
      </c>
      <c r="AJ104" t="s">
        <v>144</v>
      </c>
      <c r="AK104" t="s">
        <v>589</v>
      </c>
    </row>
    <row r="105" spans="7:37" x14ac:dyDescent="0.25">
      <c r="G105" s="9" t="s">
        <v>421</v>
      </c>
      <c r="H105" t="s">
        <v>245</v>
      </c>
      <c r="AI105" s="42" t="s">
        <v>711</v>
      </c>
      <c r="AJ105" t="s">
        <v>35</v>
      </c>
    </row>
    <row r="106" spans="7:37" x14ac:dyDescent="0.25">
      <c r="G106" s="9" t="s">
        <v>422</v>
      </c>
      <c r="H106" t="s">
        <v>246</v>
      </c>
      <c r="AI106" s="42" t="s">
        <v>712</v>
      </c>
      <c r="AJ106" t="s">
        <v>713</v>
      </c>
      <c r="AK106" t="s">
        <v>589</v>
      </c>
    </row>
    <row r="107" spans="7:37" x14ac:dyDescent="0.25">
      <c r="G107" s="9" t="s">
        <v>423</v>
      </c>
      <c r="H107" t="s">
        <v>247</v>
      </c>
      <c r="AI107" s="42" t="s">
        <v>714</v>
      </c>
      <c r="AJ107" t="s">
        <v>137</v>
      </c>
    </row>
    <row r="108" spans="7:37" x14ac:dyDescent="0.25">
      <c r="G108" s="9" t="s">
        <v>424</v>
      </c>
      <c r="H108" t="s">
        <v>248</v>
      </c>
      <c r="AI108" s="42" t="s">
        <v>715</v>
      </c>
      <c r="AJ108" t="s">
        <v>716</v>
      </c>
      <c r="AK108" t="s">
        <v>589</v>
      </c>
    </row>
    <row r="109" spans="7:37" x14ac:dyDescent="0.25">
      <c r="G109" s="9" t="s">
        <v>425</v>
      </c>
      <c r="H109" t="s">
        <v>249</v>
      </c>
      <c r="AI109" s="42" t="s">
        <v>717</v>
      </c>
      <c r="AJ109" t="s">
        <v>121</v>
      </c>
    </row>
    <row r="110" spans="7:37" x14ac:dyDescent="0.25">
      <c r="G110" s="9" t="s">
        <v>426</v>
      </c>
      <c r="H110" t="s">
        <v>250</v>
      </c>
      <c r="AI110" s="42" t="s">
        <v>718</v>
      </c>
      <c r="AJ110" t="s">
        <v>719</v>
      </c>
      <c r="AK110" t="s">
        <v>589</v>
      </c>
    </row>
    <row r="111" spans="7:37" x14ac:dyDescent="0.25">
      <c r="G111" s="9" t="s">
        <v>427</v>
      </c>
      <c r="H111" t="s">
        <v>251</v>
      </c>
      <c r="AI111" s="42" t="s">
        <v>720</v>
      </c>
      <c r="AJ111" t="s">
        <v>125</v>
      </c>
      <c r="AK111" t="s">
        <v>589</v>
      </c>
    </row>
    <row r="112" spans="7:37" x14ac:dyDescent="0.25">
      <c r="G112" s="9" t="s">
        <v>428</v>
      </c>
      <c r="H112" t="s">
        <v>252</v>
      </c>
      <c r="AI112" s="42" t="s">
        <v>721</v>
      </c>
      <c r="AJ112" t="s">
        <v>144</v>
      </c>
      <c r="AK112" t="s">
        <v>589</v>
      </c>
    </row>
    <row r="113" spans="7:37" x14ac:dyDescent="0.25">
      <c r="G113" s="9" t="s">
        <v>429</v>
      </c>
      <c r="H113" t="s">
        <v>253</v>
      </c>
      <c r="AI113" s="42" t="s">
        <v>722</v>
      </c>
      <c r="AJ113" t="s">
        <v>148</v>
      </c>
      <c r="AK113" t="s">
        <v>589</v>
      </c>
    </row>
    <row r="114" spans="7:37" x14ac:dyDescent="0.25">
      <c r="G114" s="9" t="s">
        <v>430</v>
      </c>
      <c r="H114" t="s">
        <v>254</v>
      </c>
      <c r="AI114" s="42" t="s">
        <v>723</v>
      </c>
      <c r="AJ114" t="s">
        <v>33</v>
      </c>
      <c r="AK114" t="s">
        <v>589</v>
      </c>
    </row>
    <row r="115" spans="7:37" x14ac:dyDescent="0.25">
      <c r="G115" s="9" t="s">
        <v>431</v>
      </c>
      <c r="H115" t="s">
        <v>255</v>
      </c>
      <c r="AI115" s="42" t="s">
        <v>724</v>
      </c>
      <c r="AJ115" t="s">
        <v>144</v>
      </c>
      <c r="AK115" t="s">
        <v>589</v>
      </c>
    </row>
    <row r="116" spans="7:37" x14ac:dyDescent="0.25">
      <c r="G116" s="9" t="s">
        <v>432</v>
      </c>
      <c r="H116" t="s">
        <v>256</v>
      </c>
      <c r="AI116" s="42" t="s">
        <v>725</v>
      </c>
      <c r="AJ116" t="s">
        <v>144</v>
      </c>
      <c r="AK116" t="s">
        <v>589</v>
      </c>
    </row>
    <row r="117" spans="7:37" x14ac:dyDescent="0.25">
      <c r="G117" s="9" t="s">
        <v>433</v>
      </c>
      <c r="H117" t="s">
        <v>257</v>
      </c>
      <c r="AI117" s="42" t="s">
        <v>726</v>
      </c>
      <c r="AJ117" t="s">
        <v>35</v>
      </c>
    </row>
    <row r="118" spans="7:37" x14ac:dyDescent="0.25">
      <c r="G118" s="9" t="s">
        <v>434</v>
      </c>
      <c r="H118" t="s">
        <v>258</v>
      </c>
      <c r="AI118" s="42" t="s">
        <v>727</v>
      </c>
      <c r="AJ118" t="s">
        <v>728</v>
      </c>
      <c r="AK118" t="s">
        <v>589</v>
      </c>
    </row>
    <row r="119" spans="7:37" x14ac:dyDescent="0.25">
      <c r="G119" s="9" t="s">
        <v>435</v>
      </c>
      <c r="H119" t="s">
        <v>259</v>
      </c>
      <c r="AI119" s="42" t="s">
        <v>729</v>
      </c>
      <c r="AJ119" t="s">
        <v>138</v>
      </c>
    </row>
    <row r="120" spans="7:37" x14ac:dyDescent="0.25">
      <c r="G120" s="9" t="s">
        <v>436</v>
      </c>
      <c r="H120" t="s">
        <v>260</v>
      </c>
      <c r="AI120" s="42" t="s">
        <v>730</v>
      </c>
      <c r="AJ120" t="s">
        <v>731</v>
      </c>
    </row>
    <row r="121" spans="7:37" x14ac:dyDescent="0.25">
      <c r="G121" s="9" t="s">
        <v>437</v>
      </c>
      <c r="H121" t="s">
        <v>261</v>
      </c>
      <c r="AI121" s="42" t="s">
        <v>732</v>
      </c>
      <c r="AJ121" t="s">
        <v>323</v>
      </c>
      <c r="AK121" t="s">
        <v>589</v>
      </c>
    </row>
    <row r="122" spans="7:37" x14ac:dyDescent="0.25">
      <c r="G122" s="9" t="s">
        <v>438</v>
      </c>
      <c r="H122" t="s">
        <v>262</v>
      </c>
      <c r="AI122" s="42" t="s">
        <v>1039</v>
      </c>
      <c r="AJ122" t="s">
        <v>124</v>
      </c>
    </row>
    <row r="123" spans="7:37" x14ac:dyDescent="0.25">
      <c r="G123" s="9" t="s">
        <v>439</v>
      </c>
      <c r="H123" t="s">
        <v>263</v>
      </c>
      <c r="AI123" s="42" t="s">
        <v>1040</v>
      </c>
      <c r="AJ123" t="s">
        <v>733</v>
      </c>
    </row>
    <row r="124" spans="7:37" x14ac:dyDescent="0.25">
      <c r="G124" s="9" t="s">
        <v>440</v>
      </c>
      <c r="H124" t="s">
        <v>264</v>
      </c>
      <c r="AI124" s="42" t="s">
        <v>734</v>
      </c>
      <c r="AJ124" t="s">
        <v>735</v>
      </c>
    </row>
    <row r="125" spans="7:37" x14ac:dyDescent="0.25">
      <c r="G125" s="9" t="s">
        <v>441</v>
      </c>
      <c r="H125" t="s">
        <v>265</v>
      </c>
      <c r="AI125" s="42" t="s">
        <v>736</v>
      </c>
      <c r="AJ125" t="s">
        <v>737</v>
      </c>
    </row>
    <row r="126" spans="7:37" x14ac:dyDescent="0.25">
      <c r="G126" s="9" t="s">
        <v>442</v>
      </c>
      <c r="H126" t="s">
        <v>266</v>
      </c>
      <c r="AI126" s="42" t="s">
        <v>738</v>
      </c>
      <c r="AJ126" t="s">
        <v>739</v>
      </c>
    </row>
    <row r="127" spans="7:37" x14ac:dyDescent="0.25">
      <c r="G127" s="9" t="s">
        <v>443</v>
      </c>
      <c r="H127" t="s">
        <v>267</v>
      </c>
      <c r="AI127" s="42" t="s">
        <v>740</v>
      </c>
      <c r="AJ127" t="s">
        <v>144</v>
      </c>
      <c r="AK127" t="s">
        <v>589</v>
      </c>
    </row>
    <row r="128" spans="7:37" x14ac:dyDescent="0.25">
      <c r="G128" s="9" t="s">
        <v>444</v>
      </c>
      <c r="H128" t="s">
        <v>268</v>
      </c>
      <c r="AI128" s="42" t="s">
        <v>741</v>
      </c>
      <c r="AJ128" t="s">
        <v>35</v>
      </c>
    </row>
    <row r="129" spans="7:37" x14ac:dyDescent="0.25">
      <c r="G129" s="9" t="s">
        <v>445</v>
      </c>
      <c r="H129" t="s">
        <v>269</v>
      </c>
      <c r="AI129" s="42" t="s">
        <v>742</v>
      </c>
      <c r="AJ129" t="s">
        <v>743</v>
      </c>
    </row>
    <row r="130" spans="7:37" x14ac:dyDescent="0.25">
      <c r="G130" s="9" t="s">
        <v>446</v>
      </c>
      <c r="H130" t="s">
        <v>270</v>
      </c>
      <c r="AI130" s="42" t="s">
        <v>744</v>
      </c>
      <c r="AJ130" t="s">
        <v>135</v>
      </c>
    </row>
    <row r="131" spans="7:37" x14ac:dyDescent="0.25">
      <c r="G131" s="9" t="s">
        <v>447</v>
      </c>
      <c r="H131" t="s">
        <v>271</v>
      </c>
      <c r="AI131" s="42" t="s">
        <v>745</v>
      </c>
      <c r="AJ131" t="s">
        <v>746</v>
      </c>
      <c r="AK131" t="s">
        <v>589</v>
      </c>
    </row>
    <row r="132" spans="7:37" x14ac:dyDescent="0.25">
      <c r="G132" s="9" t="s">
        <v>448</v>
      </c>
      <c r="H132" t="s">
        <v>272</v>
      </c>
      <c r="AI132" s="42" t="s">
        <v>747</v>
      </c>
      <c r="AJ132" t="s">
        <v>138</v>
      </c>
    </row>
    <row r="133" spans="7:37" x14ac:dyDescent="0.25">
      <c r="G133" s="9" t="s">
        <v>449</v>
      </c>
      <c r="H133" t="s">
        <v>273</v>
      </c>
      <c r="AI133" s="42" t="s">
        <v>748</v>
      </c>
      <c r="AJ133" t="s">
        <v>749</v>
      </c>
      <c r="AK133" t="s">
        <v>589</v>
      </c>
    </row>
    <row r="134" spans="7:37" x14ac:dyDescent="0.25">
      <c r="G134" s="9" t="s">
        <v>450</v>
      </c>
      <c r="H134" t="s">
        <v>274</v>
      </c>
      <c r="AI134" s="42" t="s">
        <v>750</v>
      </c>
      <c r="AJ134" t="s">
        <v>121</v>
      </c>
    </row>
    <row r="135" spans="7:37" x14ac:dyDescent="0.25">
      <c r="G135" s="9" t="s">
        <v>451</v>
      </c>
      <c r="H135" t="s">
        <v>275</v>
      </c>
      <c r="AI135" s="42" t="s">
        <v>751</v>
      </c>
      <c r="AJ135" t="s">
        <v>752</v>
      </c>
    </row>
    <row r="136" spans="7:37" x14ac:dyDescent="0.25">
      <c r="G136" s="9" t="s">
        <v>452</v>
      </c>
      <c r="H136" t="s">
        <v>276</v>
      </c>
      <c r="AI136" s="42" t="s">
        <v>753</v>
      </c>
      <c r="AJ136" t="s">
        <v>124</v>
      </c>
    </row>
    <row r="137" spans="7:37" x14ac:dyDescent="0.25">
      <c r="G137" s="9" t="s">
        <v>453</v>
      </c>
      <c r="H137" t="s">
        <v>277</v>
      </c>
      <c r="AI137" s="42" t="s">
        <v>754</v>
      </c>
      <c r="AJ137" t="s">
        <v>755</v>
      </c>
      <c r="AK137" t="s">
        <v>589</v>
      </c>
    </row>
    <row r="138" spans="7:37" x14ac:dyDescent="0.25">
      <c r="G138" s="9" t="s">
        <v>454</v>
      </c>
      <c r="H138" t="s">
        <v>278</v>
      </c>
      <c r="AI138" s="42" t="s">
        <v>756</v>
      </c>
      <c r="AJ138" t="s">
        <v>144</v>
      </c>
      <c r="AK138" t="s">
        <v>589</v>
      </c>
    </row>
    <row r="139" spans="7:37" x14ac:dyDescent="0.25">
      <c r="G139" s="9" t="s">
        <v>455</v>
      </c>
      <c r="H139" t="s">
        <v>279</v>
      </c>
      <c r="AI139" s="42" t="s">
        <v>757</v>
      </c>
      <c r="AJ139" t="s">
        <v>35</v>
      </c>
    </row>
    <row r="140" spans="7:37" x14ac:dyDescent="0.25">
      <c r="G140" s="9" t="s">
        <v>456</v>
      </c>
      <c r="H140" t="s">
        <v>280</v>
      </c>
      <c r="AI140" s="42" t="s">
        <v>758</v>
      </c>
      <c r="AJ140" t="s">
        <v>230</v>
      </c>
      <c r="AK140" t="s">
        <v>589</v>
      </c>
    </row>
    <row r="141" spans="7:37" x14ac:dyDescent="0.25">
      <c r="G141" s="9" t="s">
        <v>457</v>
      </c>
      <c r="H141" t="s">
        <v>281</v>
      </c>
      <c r="AI141" s="42" t="s">
        <v>759</v>
      </c>
      <c r="AJ141" t="s">
        <v>147</v>
      </c>
    </row>
    <row r="142" spans="7:37" x14ac:dyDescent="0.25">
      <c r="G142" s="9" t="s">
        <v>458</v>
      </c>
      <c r="H142" t="s">
        <v>282</v>
      </c>
      <c r="AI142" s="42" t="s">
        <v>760</v>
      </c>
      <c r="AJ142" t="s">
        <v>248</v>
      </c>
      <c r="AK142" t="s">
        <v>589</v>
      </c>
    </row>
    <row r="143" spans="7:37" x14ac:dyDescent="0.25">
      <c r="G143" s="9" t="s">
        <v>459</v>
      </c>
      <c r="H143" t="s">
        <v>283</v>
      </c>
      <c r="AI143" s="42" t="s">
        <v>761</v>
      </c>
      <c r="AJ143" t="s">
        <v>136</v>
      </c>
    </row>
    <row r="144" spans="7:37" x14ac:dyDescent="0.25">
      <c r="G144" s="9" t="s">
        <v>460</v>
      </c>
      <c r="H144" t="s">
        <v>284</v>
      </c>
      <c r="AI144" s="42" t="s">
        <v>762</v>
      </c>
      <c r="AJ144" t="s">
        <v>311</v>
      </c>
      <c r="AK144" t="s">
        <v>589</v>
      </c>
    </row>
    <row r="145" spans="7:37" x14ac:dyDescent="0.25">
      <c r="G145" s="9" t="s">
        <v>461</v>
      </c>
      <c r="H145" t="s">
        <v>285</v>
      </c>
      <c r="AI145" s="42" t="s">
        <v>763</v>
      </c>
      <c r="AJ145" t="s">
        <v>124</v>
      </c>
    </row>
    <row r="146" spans="7:37" x14ac:dyDescent="0.25">
      <c r="G146" s="9" t="s">
        <v>462</v>
      </c>
      <c r="H146" t="s">
        <v>286</v>
      </c>
      <c r="AI146" s="42" t="s">
        <v>764</v>
      </c>
      <c r="AJ146" t="s">
        <v>190</v>
      </c>
      <c r="AK146" t="s">
        <v>589</v>
      </c>
    </row>
    <row r="147" spans="7:37" x14ac:dyDescent="0.25">
      <c r="G147" s="9" t="s">
        <v>463</v>
      </c>
      <c r="H147" t="s">
        <v>287</v>
      </c>
      <c r="AI147" s="42" t="s">
        <v>765</v>
      </c>
      <c r="AJ147" t="s">
        <v>144</v>
      </c>
      <c r="AK147" t="s">
        <v>589</v>
      </c>
    </row>
    <row r="148" spans="7:37" x14ac:dyDescent="0.25">
      <c r="G148" s="9" t="s">
        <v>464</v>
      </c>
      <c r="H148" t="s">
        <v>288</v>
      </c>
      <c r="AI148" s="42" t="s">
        <v>766</v>
      </c>
      <c r="AJ148" t="s">
        <v>121</v>
      </c>
    </row>
    <row r="149" spans="7:37" x14ac:dyDescent="0.25">
      <c r="G149" s="9" t="s">
        <v>465</v>
      </c>
      <c r="H149" t="s">
        <v>289</v>
      </c>
      <c r="AI149" s="42" t="s">
        <v>767</v>
      </c>
      <c r="AJ149" t="s">
        <v>768</v>
      </c>
    </row>
    <row r="150" spans="7:37" x14ac:dyDescent="0.25">
      <c r="G150" s="9" t="s">
        <v>466</v>
      </c>
      <c r="H150" t="s">
        <v>290</v>
      </c>
      <c r="AI150" s="42" t="s">
        <v>769</v>
      </c>
      <c r="AJ150" t="s">
        <v>770</v>
      </c>
    </row>
    <row r="151" spans="7:37" x14ac:dyDescent="0.25">
      <c r="G151" s="9" t="s">
        <v>467</v>
      </c>
      <c r="H151" t="s">
        <v>291</v>
      </c>
      <c r="AI151" s="42" t="s">
        <v>771</v>
      </c>
      <c r="AJ151" t="s">
        <v>127</v>
      </c>
    </row>
    <row r="152" spans="7:37" x14ac:dyDescent="0.25">
      <c r="G152" s="9" t="s">
        <v>468</v>
      </c>
      <c r="H152" t="s">
        <v>292</v>
      </c>
      <c r="AI152" s="42" t="s">
        <v>772</v>
      </c>
      <c r="AJ152" t="s">
        <v>773</v>
      </c>
      <c r="AK152" t="s">
        <v>589</v>
      </c>
    </row>
    <row r="153" spans="7:37" x14ac:dyDescent="0.25">
      <c r="G153" s="9" t="s">
        <v>469</v>
      </c>
      <c r="H153" t="s">
        <v>1051</v>
      </c>
      <c r="AI153" s="42" t="s">
        <v>774</v>
      </c>
      <c r="AJ153" t="s">
        <v>144</v>
      </c>
      <c r="AK153" t="s">
        <v>589</v>
      </c>
    </row>
    <row r="154" spans="7:37" x14ac:dyDescent="0.25">
      <c r="G154" s="9" t="s">
        <v>470</v>
      </c>
      <c r="H154" t="s">
        <v>1052</v>
      </c>
      <c r="AI154" s="42" t="s">
        <v>775</v>
      </c>
      <c r="AJ154" t="s">
        <v>144</v>
      </c>
      <c r="AK154" t="s">
        <v>589</v>
      </c>
    </row>
    <row r="155" spans="7:37" x14ac:dyDescent="0.25">
      <c r="G155" s="9" t="s">
        <v>471</v>
      </c>
      <c r="H155" t="s">
        <v>293</v>
      </c>
      <c r="AI155" s="42" t="s">
        <v>776</v>
      </c>
      <c r="AJ155" t="s">
        <v>135</v>
      </c>
    </row>
    <row r="156" spans="7:37" x14ac:dyDescent="0.25">
      <c r="G156" s="9" t="s">
        <v>472</v>
      </c>
      <c r="H156" t="s">
        <v>294</v>
      </c>
      <c r="AI156" s="42" t="s">
        <v>777</v>
      </c>
      <c r="AJ156" t="s">
        <v>778</v>
      </c>
      <c r="AK156" t="s">
        <v>589</v>
      </c>
    </row>
    <row r="157" spans="7:37" x14ac:dyDescent="0.25">
      <c r="G157" s="9" t="s">
        <v>473</v>
      </c>
      <c r="H157" t="s">
        <v>295</v>
      </c>
      <c r="AI157" s="42" t="s">
        <v>779</v>
      </c>
      <c r="AJ157" t="s">
        <v>137</v>
      </c>
    </row>
    <row r="158" spans="7:37" x14ac:dyDescent="0.25">
      <c r="G158" s="9" t="s">
        <v>474</v>
      </c>
      <c r="H158" t="s">
        <v>296</v>
      </c>
      <c r="AI158" s="42" t="s">
        <v>780</v>
      </c>
      <c r="AJ158" t="s">
        <v>716</v>
      </c>
      <c r="AK158" t="s">
        <v>589</v>
      </c>
    </row>
    <row r="159" spans="7:37" x14ac:dyDescent="0.25">
      <c r="G159" s="9" t="s">
        <v>1067</v>
      </c>
      <c r="H159" t="s">
        <v>297</v>
      </c>
      <c r="AI159" s="42" t="s">
        <v>781</v>
      </c>
      <c r="AJ159" t="s">
        <v>135</v>
      </c>
    </row>
    <row r="160" spans="7:37" x14ac:dyDescent="0.25">
      <c r="G160" s="9" t="s">
        <v>1068</v>
      </c>
      <c r="H160" t="s">
        <v>298</v>
      </c>
      <c r="AI160" s="42" t="s">
        <v>782</v>
      </c>
      <c r="AJ160" t="s">
        <v>1047</v>
      </c>
      <c r="AK160" t="s">
        <v>589</v>
      </c>
    </row>
    <row r="161" spans="7:37" x14ac:dyDescent="0.25">
      <c r="G161" s="9" t="s">
        <v>1069</v>
      </c>
      <c r="H161" t="s">
        <v>299</v>
      </c>
      <c r="AI161" s="42" t="s">
        <v>783</v>
      </c>
      <c r="AJ161" t="s">
        <v>144</v>
      </c>
      <c r="AK161" t="s">
        <v>589</v>
      </c>
    </row>
    <row r="162" spans="7:37" x14ac:dyDescent="0.25">
      <c r="G162" s="9" t="s">
        <v>1070</v>
      </c>
      <c r="H162" t="s">
        <v>300</v>
      </c>
      <c r="AI162" s="42" t="s">
        <v>784</v>
      </c>
      <c r="AJ162" t="s">
        <v>121</v>
      </c>
    </row>
    <row r="163" spans="7:37" x14ac:dyDescent="0.25">
      <c r="G163" s="9" t="s">
        <v>475</v>
      </c>
      <c r="H163" t="s">
        <v>301</v>
      </c>
      <c r="AI163" s="42" t="s">
        <v>785</v>
      </c>
      <c r="AJ163" t="s">
        <v>155</v>
      </c>
    </row>
    <row r="164" spans="7:37" x14ac:dyDescent="0.25">
      <c r="G164" s="9" t="s">
        <v>476</v>
      </c>
      <c r="H164" t="s">
        <v>302</v>
      </c>
      <c r="AI164" s="42" t="s">
        <v>786</v>
      </c>
      <c r="AJ164" t="s">
        <v>157</v>
      </c>
    </row>
    <row r="165" spans="7:37" x14ac:dyDescent="0.25">
      <c r="G165" s="9" t="s">
        <v>477</v>
      </c>
      <c r="H165" t="s">
        <v>303</v>
      </c>
      <c r="AI165" s="42" t="s">
        <v>787</v>
      </c>
      <c r="AJ165" t="s">
        <v>788</v>
      </c>
    </row>
    <row r="166" spans="7:37" x14ac:dyDescent="0.25">
      <c r="G166" s="9" t="s">
        <v>478</v>
      </c>
      <c r="H166" t="s">
        <v>304</v>
      </c>
      <c r="AI166" s="42" t="s">
        <v>789</v>
      </c>
      <c r="AJ166" t="s">
        <v>172</v>
      </c>
      <c r="AK166" t="s">
        <v>589</v>
      </c>
    </row>
    <row r="167" spans="7:37" x14ac:dyDescent="0.25">
      <c r="G167" s="9" t="s">
        <v>479</v>
      </c>
      <c r="H167" t="s">
        <v>305</v>
      </c>
      <c r="AI167" s="42" t="s">
        <v>790</v>
      </c>
      <c r="AJ167" t="s">
        <v>128</v>
      </c>
    </row>
    <row r="168" spans="7:37" x14ac:dyDescent="0.25">
      <c r="G168" s="9" t="s">
        <v>480</v>
      </c>
      <c r="H168" t="s">
        <v>306</v>
      </c>
      <c r="AI168" s="42" t="s">
        <v>791</v>
      </c>
      <c r="AJ168" t="s">
        <v>792</v>
      </c>
    </row>
    <row r="169" spans="7:37" x14ac:dyDescent="0.25">
      <c r="G169" s="9" t="s">
        <v>481</v>
      </c>
      <c r="H169" t="s">
        <v>307</v>
      </c>
      <c r="AI169" s="42" t="s">
        <v>793</v>
      </c>
      <c r="AJ169" t="s">
        <v>143</v>
      </c>
      <c r="AK169" t="s">
        <v>589</v>
      </c>
    </row>
    <row r="170" spans="7:37" x14ac:dyDescent="0.25">
      <c r="G170" s="9" t="s">
        <v>482</v>
      </c>
      <c r="H170" t="s">
        <v>308</v>
      </c>
      <c r="AI170" s="42" t="s">
        <v>794</v>
      </c>
      <c r="AJ170" t="s">
        <v>144</v>
      </c>
    </row>
    <row r="171" spans="7:37" x14ac:dyDescent="0.25">
      <c r="G171" s="9" t="s">
        <v>483</v>
      </c>
      <c r="H171" t="s">
        <v>309</v>
      </c>
      <c r="AI171" s="42" t="s">
        <v>795</v>
      </c>
      <c r="AJ171" t="s">
        <v>35</v>
      </c>
    </row>
    <row r="172" spans="7:37" x14ac:dyDescent="0.25">
      <c r="G172" s="9" t="s">
        <v>484</v>
      </c>
      <c r="H172" t="s">
        <v>310</v>
      </c>
      <c r="AI172" s="42" t="s">
        <v>796</v>
      </c>
      <c r="AJ172" t="s">
        <v>223</v>
      </c>
    </row>
    <row r="173" spans="7:37" x14ac:dyDescent="0.25">
      <c r="G173" s="9" t="s">
        <v>485</v>
      </c>
      <c r="H173" t="s">
        <v>1049</v>
      </c>
      <c r="AI173" s="42" t="s">
        <v>797</v>
      </c>
      <c r="AJ173" t="s">
        <v>231</v>
      </c>
      <c r="AK173" t="s">
        <v>589</v>
      </c>
    </row>
    <row r="174" spans="7:37" x14ac:dyDescent="0.25">
      <c r="G174" s="9" t="s">
        <v>486</v>
      </c>
      <c r="H174" t="s">
        <v>311</v>
      </c>
      <c r="AI174" s="42" t="s">
        <v>798</v>
      </c>
      <c r="AJ174" t="s">
        <v>134</v>
      </c>
    </row>
    <row r="175" spans="7:37" x14ac:dyDescent="0.25">
      <c r="G175" s="9" t="s">
        <v>487</v>
      </c>
      <c r="H175" t="s">
        <v>312</v>
      </c>
      <c r="AI175" s="42" t="s">
        <v>799</v>
      </c>
      <c r="AJ175" t="s">
        <v>800</v>
      </c>
    </row>
    <row r="176" spans="7:37" x14ac:dyDescent="0.25">
      <c r="G176" s="9" t="s">
        <v>488</v>
      </c>
      <c r="H176" t="s">
        <v>313</v>
      </c>
      <c r="AI176" s="42" t="s">
        <v>801</v>
      </c>
      <c r="AJ176" t="s">
        <v>287</v>
      </c>
      <c r="AK176" t="s">
        <v>589</v>
      </c>
    </row>
    <row r="177" spans="7:37" x14ac:dyDescent="0.25">
      <c r="G177" s="9" t="s">
        <v>489</v>
      </c>
      <c r="H177" t="s">
        <v>314</v>
      </c>
      <c r="AI177" s="42" t="s">
        <v>802</v>
      </c>
      <c r="AJ177" t="s">
        <v>136</v>
      </c>
    </row>
    <row r="178" spans="7:37" x14ac:dyDescent="0.25">
      <c r="G178" s="9" t="s">
        <v>490</v>
      </c>
      <c r="H178" t="s">
        <v>315</v>
      </c>
      <c r="AI178" s="42" t="s">
        <v>803</v>
      </c>
      <c r="AJ178" t="s">
        <v>305</v>
      </c>
    </row>
    <row r="179" spans="7:37" x14ac:dyDescent="0.25">
      <c r="G179" s="9" t="s">
        <v>491</v>
      </c>
      <c r="H179" t="s">
        <v>316</v>
      </c>
      <c r="AI179" s="42" t="s">
        <v>804</v>
      </c>
      <c r="AJ179" t="s">
        <v>138</v>
      </c>
    </row>
    <row r="180" spans="7:37" x14ac:dyDescent="0.25">
      <c r="G180" s="9" t="s">
        <v>492</v>
      </c>
      <c r="H180" t="s">
        <v>317</v>
      </c>
      <c r="AI180" s="42" t="s">
        <v>805</v>
      </c>
      <c r="AJ180" t="s">
        <v>806</v>
      </c>
      <c r="AK180" t="s">
        <v>589</v>
      </c>
    </row>
    <row r="181" spans="7:37" x14ac:dyDescent="0.25">
      <c r="G181" s="9" t="s">
        <v>493</v>
      </c>
      <c r="H181" t="s">
        <v>318</v>
      </c>
      <c r="AI181" s="42" t="s">
        <v>807</v>
      </c>
      <c r="AJ181" t="s">
        <v>121</v>
      </c>
    </row>
    <row r="182" spans="7:37" x14ac:dyDescent="0.25">
      <c r="G182" s="9" t="s">
        <v>494</v>
      </c>
      <c r="H182" t="s">
        <v>319</v>
      </c>
      <c r="AI182" s="42" t="s">
        <v>808</v>
      </c>
      <c r="AJ182" t="s">
        <v>171</v>
      </c>
    </row>
    <row r="183" spans="7:37" x14ac:dyDescent="0.25">
      <c r="G183" s="9" t="s">
        <v>495</v>
      </c>
      <c r="H183" t="s">
        <v>320</v>
      </c>
      <c r="AI183" s="42" t="s">
        <v>809</v>
      </c>
      <c r="AJ183" t="s">
        <v>177</v>
      </c>
    </row>
    <row r="184" spans="7:37" x14ac:dyDescent="0.25">
      <c r="G184" s="9" t="s">
        <v>496</v>
      </c>
      <c r="H184" t="s">
        <v>321</v>
      </c>
      <c r="AI184" s="42" t="s">
        <v>810</v>
      </c>
      <c r="AJ184" t="s">
        <v>811</v>
      </c>
    </row>
    <row r="185" spans="7:37" x14ac:dyDescent="0.25">
      <c r="G185" s="9" t="s">
        <v>497</v>
      </c>
      <c r="H185" t="s">
        <v>322</v>
      </c>
      <c r="AI185" s="42" t="s">
        <v>812</v>
      </c>
      <c r="AJ185" t="s">
        <v>813</v>
      </c>
      <c r="AK185" t="s">
        <v>589</v>
      </c>
    </row>
    <row r="186" spans="7:37" x14ac:dyDescent="0.25">
      <c r="G186" s="9" t="s">
        <v>498</v>
      </c>
      <c r="H186" t="s">
        <v>749</v>
      </c>
      <c r="AI186" s="42" t="s">
        <v>814</v>
      </c>
      <c r="AJ186" t="s">
        <v>144</v>
      </c>
      <c r="AK186" t="s">
        <v>589</v>
      </c>
    </row>
    <row r="187" spans="7:37" x14ac:dyDescent="0.25">
      <c r="G187" s="9" t="s">
        <v>499</v>
      </c>
      <c r="H187" t="s">
        <v>323</v>
      </c>
      <c r="AI187" s="42" t="s">
        <v>815</v>
      </c>
      <c r="AJ187" t="s">
        <v>35</v>
      </c>
    </row>
    <row r="188" spans="7:37" x14ac:dyDescent="0.25">
      <c r="G188" s="9" t="s">
        <v>1071</v>
      </c>
      <c r="H188" t="s">
        <v>324</v>
      </c>
      <c r="AI188" s="42" t="s">
        <v>816</v>
      </c>
      <c r="AJ188" t="s">
        <v>596</v>
      </c>
    </row>
    <row r="189" spans="7:37" x14ac:dyDescent="0.25">
      <c r="G189" s="9" t="s">
        <v>1045</v>
      </c>
      <c r="H189" t="s">
        <v>1044</v>
      </c>
      <c r="AI189" s="42" t="s">
        <v>817</v>
      </c>
      <c r="AJ189" t="s">
        <v>818</v>
      </c>
      <c r="AK189" t="s">
        <v>589</v>
      </c>
    </row>
    <row r="190" spans="7:37" x14ac:dyDescent="0.25">
      <c r="G190" s="9" t="s">
        <v>1046</v>
      </c>
      <c r="H190" t="s">
        <v>1038</v>
      </c>
      <c r="AI190" s="42" t="s">
        <v>819</v>
      </c>
      <c r="AJ190" t="s">
        <v>134</v>
      </c>
    </row>
    <row r="191" spans="7:37" x14ac:dyDescent="0.25">
      <c r="AI191" s="42" t="s">
        <v>820</v>
      </c>
      <c r="AJ191" t="s">
        <v>821</v>
      </c>
    </row>
    <row r="192" spans="7:37" x14ac:dyDescent="0.25">
      <c r="AI192" s="42" t="s">
        <v>822</v>
      </c>
      <c r="AJ192" t="s">
        <v>276</v>
      </c>
    </row>
    <row r="193" spans="35:37" x14ac:dyDescent="0.25">
      <c r="AI193" s="42" t="s">
        <v>823</v>
      </c>
      <c r="AJ193" t="s">
        <v>824</v>
      </c>
      <c r="AK193" t="s">
        <v>589</v>
      </c>
    </row>
    <row r="194" spans="35:37" x14ac:dyDescent="0.25">
      <c r="AI194" s="42" t="s">
        <v>825</v>
      </c>
      <c r="AJ194" t="s">
        <v>121</v>
      </c>
    </row>
    <row r="195" spans="35:37" x14ac:dyDescent="0.25">
      <c r="AI195" s="42" t="s">
        <v>826</v>
      </c>
      <c r="AJ195" t="s">
        <v>827</v>
      </c>
    </row>
    <row r="196" spans="35:37" x14ac:dyDescent="0.25">
      <c r="AI196" s="42" t="s">
        <v>828</v>
      </c>
      <c r="AJ196" t="s">
        <v>168</v>
      </c>
    </row>
    <row r="197" spans="35:37" x14ac:dyDescent="0.25">
      <c r="AI197" s="42" t="s">
        <v>829</v>
      </c>
      <c r="AJ197" t="s">
        <v>124</v>
      </c>
    </row>
    <row r="198" spans="35:37" x14ac:dyDescent="0.25">
      <c r="AI198" s="42" t="s">
        <v>830</v>
      </c>
      <c r="AJ198" t="s">
        <v>193</v>
      </c>
    </row>
    <row r="199" spans="35:37" x14ac:dyDescent="0.25">
      <c r="AI199" s="42" t="s">
        <v>831</v>
      </c>
      <c r="AJ199" t="s">
        <v>666</v>
      </c>
      <c r="AK199" t="s">
        <v>589</v>
      </c>
    </row>
    <row r="200" spans="35:37" x14ac:dyDescent="0.25">
      <c r="AI200" s="42" t="s">
        <v>832</v>
      </c>
      <c r="AJ200" t="s">
        <v>35</v>
      </c>
    </row>
    <row r="201" spans="35:37" x14ac:dyDescent="0.25">
      <c r="AI201" s="42" t="s">
        <v>833</v>
      </c>
      <c r="AJ201" t="s">
        <v>220</v>
      </c>
    </row>
    <row r="202" spans="35:37" x14ac:dyDescent="0.25">
      <c r="AI202" s="42" t="s">
        <v>834</v>
      </c>
      <c r="AJ202" t="s">
        <v>835</v>
      </c>
      <c r="AK202" t="s">
        <v>589</v>
      </c>
    </row>
    <row r="203" spans="35:37" x14ac:dyDescent="0.25">
      <c r="AI203" s="42" t="s">
        <v>836</v>
      </c>
      <c r="AJ203" t="s">
        <v>137</v>
      </c>
    </row>
    <row r="204" spans="35:37" x14ac:dyDescent="0.25">
      <c r="AI204" s="42" t="s">
        <v>837</v>
      </c>
      <c r="AJ204" t="s">
        <v>315</v>
      </c>
    </row>
    <row r="205" spans="35:37" x14ac:dyDescent="0.25">
      <c r="AI205" s="42" t="s">
        <v>838</v>
      </c>
      <c r="AJ205" t="s">
        <v>316</v>
      </c>
    </row>
    <row r="206" spans="35:37" x14ac:dyDescent="0.25">
      <c r="AI206" s="42" t="s">
        <v>839</v>
      </c>
      <c r="AJ206" t="s">
        <v>317</v>
      </c>
    </row>
    <row r="207" spans="35:37" x14ac:dyDescent="0.25">
      <c r="AI207" s="42" t="s">
        <v>840</v>
      </c>
      <c r="AJ207" t="s">
        <v>318</v>
      </c>
    </row>
    <row r="208" spans="35:37" x14ac:dyDescent="0.25">
      <c r="AI208" s="42" t="s">
        <v>841</v>
      </c>
      <c r="AJ208" t="s">
        <v>319</v>
      </c>
    </row>
    <row r="209" spans="35:37" x14ac:dyDescent="0.25">
      <c r="AI209" s="42" t="s">
        <v>842</v>
      </c>
      <c r="AJ209" t="s">
        <v>320</v>
      </c>
      <c r="AK209" t="s">
        <v>589</v>
      </c>
    </row>
    <row r="210" spans="35:37" x14ac:dyDescent="0.25">
      <c r="AI210" s="42" t="s">
        <v>843</v>
      </c>
      <c r="AJ210" t="s">
        <v>844</v>
      </c>
      <c r="AK210" t="s">
        <v>589</v>
      </c>
    </row>
    <row r="211" spans="35:37" x14ac:dyDescent="0.25">
      <c r="AI211" s="42" t="s">
        <v>845</v>
      </c>
      <c r="AJ211" t="s">
        <v>121</v>
      </c>
    </row>
    <row r="212" spans="35:37" x14ac:dyDescent="0.25">
      <c r="AI212" s="42" t="s">
        <v>846</v>
      </c>
      <c r="AJ212" t="s">
        <v>174</v>
      </c>
      <c r="AK212" t="s">
        <v>589</v>
      </c>
    </row>
    <row r="213" spans="35:37" x14ac:dyDescent="0.25">
      <c r="AI213" s="42" t="s">
        <v>847</v>
      </c>
      <c r="AJ213" t="s">
        <v>144</v>
      </c>
      <c r="AK213" t="s">
        <v>589</v>
      </c>
    </row>
    <row r="214" spans="35:37" x14ac:dyDescent="0.25">
      <c r="AI214" s="42" t="s">
        <v>848</v>
      </c>
      <c r="AJ214" t="s">
        <v>121</v>
      </c>
    </row>
    <row r="215" spans="35:37" x14ac:dyDescent="0.25">
      <c r="AI215" s="42" t="s">
        <v>849</v>
      </c>
      <c r="AJ215" t="s">
        <v>850</v>
      </c>
      <c r="AK215" t="s">
        <v>589</v>
      </c>
    </row>
    <row r="216" spans="35:37" x14ac:dyDescent="0.25">
      <c r="AI216" s="42" t="s">
        <v>851</v>
      </c>
      <c r="AJ216" t="s">
        <v>127</v>
      </c>
    </row>
    <row r="217" spans="35:37" x14ac:dyDescent="0.25">
      <c r="AI217" s="42" t="s">
        <v>852</v>
      </c>
      <c r="AJ217" t="s">
        <v>853</v>
      </c>
      <c r="AK217" t="s">
        <v>589</v>
      </c>
    </row>
    <row r="218" spans="35:37" x14ac:dyDescent="0.25">
      <c r="AI218" s="42" t="s">
        <v>854</v>
      </c>
      <c r="AJ218" t="s">
        <v>144</v>
      </c>
      <c r="AK218" t="s">
        <v>589</v>
      </c>
    </row>
    <row r="219" spans="35:37" x14ac:dyDescent="0.25">
      <c r="AI219" s="42" t="s">
        <v>855</v>
      </c>
      <c r="AJ219" t="s">
        <v>137</v>
      </c>
    </row>
    <row r="220" spans="35:37" x14ac:dyDescent="0.25">
      <c r="AI220" s="42" t="s">
        <v>856</v>
      </c>
      <c r="AJ220" t="s">
        <v>857</v>
      </c>
    </row>
    <row r="221" spans="35:37" x14ac:dyDescent="0.25">
      <c r="AI221" s="42" t="s">
        <v>858</v>
      </c>
      <c r="AJ221" t="s">
        <v>859</v>
      </c>
    </row>
    <row r="222" spans="35:37" x14ac:dyDescent="0.25">
      <c r="AI222" s="42" t="s">
        <v>860</v>
      </c>
      <c r="AJ222" t="s">
        <v>861</v>
      </c>
    </row>
    <row r="223" spans="35:37" x14ac:dyDescent="0.25">
      <c r="AI223" s="42" t="s">
        <v>862</v>
      </c>
      <c r="AJ223" t="s">
        <v>666</v>
      </c>
    </row>
    <row r="224" spans="35:37" x14ac:dyDescent="0.25">
      <c r="AI224" s="42" t="s">
        <v>863</v>
      </c>
      <c r="AJ224" t="s">
        <v>35</v>
      </c>
    </row>
    <row r="225" spans="35:37" x14ac:dyDescent="0.25">
      <c r="AI225" s="42" t="s">
        <v>864</v>
      </c>
      <c r="AJ225" t="s">
        <v>227</v>
      </c>
    </row>
    <row r="226" spans="35:37" x14ac:dyDescent="0.25">
      <c r="AI226" s="42" t="s">
        <v>865</v>
      </c>
      <c r="AJ226" t="s">
        <v>147</v>
      </c>
    </row>
    <row r="227" spans="35:37" x14ac:dyDescent="0.25">
      <c r="AI227" s="42" t="s">
        <v>866</v>
      </c>
      <c r="AJ227" t="s">
        <v>243</v>
      </c>
    </row>
    <row r="228" spans="35:37" x14ac:dyDescent="0.25">
      <c r="AI228" s="42" t="s">
        <v>867</v>
      </c>
      <c r="AJ228" t="s">
        <v>134</v>
      </c>
    </row>
    <row r="229" spans="35:37" x14ac:dyDescent="0.25">
      <c r="AI229" s="42" t="s">
        <v>868</v>
      </c>
      <c r="AJ229" t="s">
        <v>268</v>
      </c>
    </row>
    <row r="230" spans="35:37" x14ac:dyDescent="0.25">
      <c r="AI230" s="42" t="s">
        <v>869</v>
      </c>
      <c r="AJ230" t="s">
        <v>271</v>
      </c>
      <c r="AK230" t="s">
        <v>589</v>
      </c>
    </row>
    <row r="231" spans="35:37" x14ac:dyDescent="0.25">
      <c r="AI231" s="42" t="s">
        <v>870</v>
      </c>
      <c r="AJ231" t="s">
        <v>121</v>
      </c>
    </row>
    <row r="232" spans="35:37" x14ac:dyDescent="0.25">
      <c r="AI232" s="42" t="s">
        <v>871</v>
      </c>
      <c r="AJ232" t="s">
        <v>175</v>
      </c>
    </row>
    <row r="233" spans="35:37" x14ac:dyDescent="0.25">
      <c r="AI233" s="42" t="s">
        <v>872</v>
      </c>
      <c r="AJ233" t="s">
        <v>666</v>
      </c>
      <c r="AK233" t="s">
        <v>589</v>
      </c>
    </row>
    <row r="234" spans="35:37" x14ac:dyDescent="0.25">
      <c r="AI234" s="42" t="s">
        <v>873</v>
      </c>
      <c r="AJ234" t="s">
        <v>136</v>
      </c>
    </row>
    <row r="235" spans="35:37" x14ac:dyDescent="0.25">
      <c r="AI235" s="42" t="s">
        <v>874</v>
      </c>
      <c r="AJ235" t="s">
        <v>875</v>
      </c>
    </row>
    <row r="236" spans="35:37" x14ac:dyDescent="0.25">
      <c r="AI236" s="42" t="s">
        <v>876</v>
      </c>
      <c r="AJ236" t="s">
        <v>310</v>
      </c>
      <c r="AK236" t="s">
        <v>589</v>
      </c>
    </row>
    <row r="237" spans="35:37" x14ac:dyDescent="0.25">
      <c r="AI237" s="42" t="s">
        <v>877</v>
      </c>
      <c r="AJ237" t="s">
        <v>121</v>
      </c>
    </row>
    <row r="238" spans="35:37" x14ac:dyDescent="0.25">
      <c r="AI238" s="42" t="s">
        <v>878</v>
      </c>
      <c r="AJ238" t="s">
        <v>879</v>
      </c>
      <c r="AK238" t="s">
        <v>589</v>
      </c>
    </row>
    <row r="239" spans="35:37" x14ac:dyDescent="0.25">
      <c r="AI239" s="42" t="s">
        <v>880</v>
      </c>
      <c r="AJ239" t="s">
        <v>144</v>
      </c>
      <c r="AK239" t="s">
        <v>589</v>
      </c>
    </row>
    <row r="240" spans="35:37" x14ac:dyDescent="0.25">
      <c r="AI240" s="42" t="s">
        <v>572</v>
      </c>
      <c r="AJ240" t="s">
        <v>144</v>
      </c>
      <c r="AK240" t="s">
        <v>589</v>
      </c>
    </row>
    <row r="241" spans="35:37" x14ac:dyDescent="0.25">
      <c r="AI241" s="42" t="s">
        <v>881</v>
      </c>
      <c r="AJ241" t="s">
        <v>147</v>
      </c>
    </row>
    <row r="242" spans="35:37" x14ac:dyDescent="0.25">
      <c r="AI242" s="42" t="s">
        <v>882</v>
      </c>
      <c r="AJ242" t="s">
        <v>251</v>
      </c>
      <c r="AK242" t="s">
        <v>589</v>
      </c>
    </row>
    <row r="243" spans="35:37" x14ac:dyDescent="0.25">
      <c r="AI243" s="42" t="s">
        <v>883</v>
      </c>
      <c r="AJ243" t="s">
        <v>144</v>
      </c>
      <c r="AK243" t="s">
        <v>589</v>
      </c>
    </row>
    <row r="244" spans="35:37" x14ac:dyDescent="0.25">
      <c r="AI244" s="42" t="s">
        <v>884</v>
      </c>
      <c r="AJ244" t="s">
        <v>35</v>
      </c>
    </row>
    <row r="245" spans="35:37" x14ac:dyDescent="0.25">
      <c r="AI245" s="42" t="s">
        <v>885</v>
      </c>
      <c r="AJ245" t="s">
        <v>1048</v>
      </c>
      <c r="AK245" t="s">
        <v>589</v>
      </c>
    </row>
    <row r="246" spans="35:37" x14ac:dyDescent="0.25">
      <c r="AI246" s="42" t="s">
        <v>886</v>
      </c>
      <c r="AJ246" t="s">
        <v>135</v>
      </c>
    </row>
    <row r="247" spans="35:37" x14ac:dyDescent="0.25">
      <c r="AI247" s="42" t="s">
        <v>887</v>
      </c>
      <c r="AJ247" t="s">
        <v>292</v>
      </c>
      <c r="AK247" t="s">
        <v>589</v>
      </c>
    </row>
    <row r="248" spans="35:37" x14ac:dyDescent="0.25">
      <c r="AI248" s="42" t="s">
        <v>888</v>
      </c>
      <c r="AJ248" t="s">
        <v>33</v>
      </c>
      <c r="AK248" t="s">
        <v>589</v>
      </c>
    </row>
    <row r="249" spans="35:37" x14ac:dyDescent="0.25">
      <c r="AI249" s="42" t="s">
        <v>889</v>
      </c>
      <c r="AJ249" t="s">
        <v>121</v>
      </c>
    </row>
    <row r="250" spans="35:37" x14ac:dyDescent="0.25">
      <c r="AI250" s="42" t="s">
        <v>890</v>
      </c>
      <c r="AJ250" t="s">
        <v>184</v>
      </c>
    </row>
    <row r="251" spans="35:37" x14ac:dyDescent="0.25">
      <c r="AI251" s="42" t="s">
        <v>891</v>
      </c>
      <c r="AJ251" t="s">
        <v>144</v>
      </c>
    </row>
    <row r="252" spans="35:37" x14ac:dyDescent="0.25">
      <c r="AI252" s="42" t="s">
        <v>892</v>
      </c>
      <c r="AJ252" t="s">
        <v>147</v>
      </c>
    </row>
    <row r="253" spans="35:37" x14ac:dyDescent="0.25">
      <c r="AI253" s="42" t="s">
        <v>893</v>
      </c>
      <c r="AJ253" t="s">
        <v>250</v>
      </c>
      <c r="AK253" t="s">
        <v>589</v>
      </c>
    </row>
    <row r="254" spans="35:37" x14ac:dyDescent="0.25">
      <c r="AI254" s="42" t="s">
        <v>894</v>
      </c>
      <c r="AJ254" t="s">
        <v>144</v>
      </c>
      <c r="AK254" t="s">
        <v>589</v>
      </c>
    </row>
    <row r="255" spans="35:37" x14ac:dyDescent="0.25">
      <c r="AI255" s="42" t="s">
        <v>895</v>
      </c>
      <c r="AJ255" t="s">
        <v>35</v>
      </c>
    </row>
    <row r="256" spans="35:37" x14ac:dyDescent="0.25">
      <c r="AI256" s="42" t="s">
        <v>896</v>
      </c>
      <c r="AJ256" t="s">
        <v>36</v>
      </c>
    </row>
    <row r="257" spans="35:37" x14ac:dyDescent="0.25">
      <c r="AI257" s="42" t="s">
        <v>897</v>
      </c>
      <c r="AJ257" t="s">
        <v>596</v>
      </c>
      <c r="AK257" t="s">
        <v>589</v>
      </c>
    </row>
    <row r="258" spans="35:37" x14ac:dyDescent="0.25">
      <c r="AI258" s="42" t="s">
        <v>898</v>
      </c>
      <c r="AJ258" t="s">
        <v>33</v>
      </c>
      <c r="AK258" t="s">
        <v>589</v>
      </c>
    </row>
    <row r="259" spans="35:37" x14ac:dyDescent="0.25">
      <c r="AI259" s="42" t="s">
        <v>899</v>
      </c>
      <c r="AJ259" t="s">
        <v>144</v>
      </c>
      <c r="AK259" t="s">
        <v>589</v>
      </c>
    </row>
    <row r="260" spans="35:37" x14ac:dyDescent="0.25">
      <c r="AI260" s="42" t="s">
        <v>900</v>
      </c>
      <c r="AJ260" t="s">
        <v>35</v>
      </c>
    </row>
    <row r="261" spans="35:37" x14ac:dyDescent="0.25">
      <c r="AI261" s="42" t="s">
        <v>901</v>
      </c>
      <c r="AJ261" t="s">
        <v>596</v>
      </c>
      <c r="AK261" t="s">
        <v>589</v>
      </c>
    </row>
    <row r="262" spans="35:37" x14ac:dyDescent="0.25">
      <c r="AI262" s="42" t="s">
        <v>902</v>
      </c>
      <c r="AJ262" t="s">
        <v>136</v>
      </c>
    </row>
    <row r="263" spans="35:37" x14ac:dyDescent="0.25">
      <c r="AI263" s="42" t="s">
        <v>903</v>
      </c>
      <c r="AJ263" t="s">
        <v>1049</v>
      </c>
      <c r="AK263" t="s">
        <v>589</v>
      </c>
    </row>
    <row r="264" spans="35:37" x14ac:dyDescent="0.25">
      <c r="AI264" s="42" t="s">
        <v>904</v>
      </c>
      <c r="AJ264" t="s">
        <v>121</v>
      </c>
    </row>
    <row r="265" spans="35:37" x14ac:dyDescent="0.25">
      <c r="AI265" s="42" t="s">
        <v>905</v>
      </c>
      <c r="AJ265" t="s">
        <v>153</v>
      </c>
    </row>
    <row r="266" spans="35:37" x14ac:dyDescent="0.25">
      <c r="AI266" s="42" t="s">
        <v>906</v>
      </c>
      <c r="AJ266" t="s">
        <v>907</v>
      </c>
    </row>
    <row r="267" spans="35:37" x14ac:dyDescent="0.25">
      <c r="AI267" s="42" t="s">
        <v>908</v>
      </c>
      <c r="AJ267" t="s">
        <v>169</v>
      </c>
      <c r="AK267" t="s">
        <v>589</v>
      </c>
    </row>
    <row r="268" spans="35:37" x14ac:dyDescent="0.25">
      <c r="AI268" s="42" t="s">
        <v>576</v>
      </c>
      <c r="AJ268" t="s">
        <v>144</v>
      </c>
      <c r="AK268" t="s">
        <v>589</v>
      </c>
    </row>
    <row r="269" spans="35:37" x14ac:dyDescent="0.25">
      <c r="AI269" s="42" t="s">
        <v>909</v>
      </c>
      <c r="AJ269" t="s">
        <v>130</v>
      </c>
    </row>
    <row r="270" spans="35:37" x14ac:dyDescent="0.25">
      <c r="AI270" s="42" t="s">
        <v>910</v>
      </c>
      <c r="AJ270" t="s">
        <v>218</v>
      </c>
      <c r="AK270" t="s">
        <v>589</v>
      </c>
    </row>
    <row r="271" spans="35:37" x14ac:dyDescent="0.25">
      <c r="AI271" s="42" t="s">
        <v>911</v>
      </c>
      <c r="AJ271" t="s">
        <v>35</v>
      </c>
    </row>
    <row r="272" spans="35:37" x14ac:dyDescent="0.25">
      <c r="AI272" s="42" t="s">
        <v>912</v>
      </c>
      <c r="AJ272" t="s">
        <v>36</v>
      </c>
      <c r="AK272" t="s">
        <v>589</v>
      </c>
    </row>
    <row r="273" spans="35:37" x14ac:dyDescent="0.25">
      <c r="AI273" s="42" t="s">
        <v>913</v>
      </c>
      <c r="AJ273" t="s">
        <v>133</v>
      </c>
      <c r="AK273" t="s">
        <v>589</v>
      </c>
    </row>
    <row r="274" spans="35:37" x14ac:dyDescent="0.25">
      <c r="AI274" s="42" t="s">
        <v>914</v>
      </c>
      <c r="AJ274" t="s">
        <v>134</v>
      </c>
    </row>
    <row r="275" spans="35:37" x14ac:dyDescent="0.25">
      <c r="AI275" s="42" t="s">
        <v>915</v>
      </c>
      <c r="AJ275" t="s">
        <v>265</v>
      </c>
    </row>
    <row r="276" spans="35:37" x14ac:dyDescent="0.25">
      <c r="AI276" s="42" t="s">
        <v>916</v>
      </c>
      <c r="AJ276" t="s">
        <v>273</v>
      </c>
    </row>
    <row r="277" spans="35:37" x14ac:dyDescent="0.25">
      <c r="AI277" s="42" t="s">
        <v>917</v>
      </c>
      <c r="AJ277" t="s">
        <v>279</v>
      </c>
    </row>
    <row r="278" spans="35:37" x14ac:dyDescent="0.25">
      <c r="AI278" s="42" t="s">
        <v>918</v>
      </c>
      <c r="AJ278" t="s">
        <v>284</v>
      </c>
      <c r="AK278" t="s">
        <v>589</v>
      </c>
    </row>
    <row r="279" spans="35:37" x14ac:dyDescent="0.25">
      <c r="AI279" s="42" t="s">
        <v>919</v>
      </c>
      <c r="AJ279" t="s">
        <v>920</v>
      </c>
      <c r="AK279" t="s">
        <v>589</v>
      </c>
    </row>
    <row r="280" spans="35:37" x14ac:dyDescent="0.25">
      <c r="AI280" s="42" t="s">
        <v>921</v>
      </c>
      <c r="AJ280" t="s">
        <v>144</v>
      </c>
      <c r="AK280" t="s">
        <v>589</v>
      </c>
    </row>
    <row r="281" spans="35:37" x14ac:dyDescent="0.25">
      <c r="AI281" s="42" t="s">
        <v>922</v>
      </c>
      <c r="AJ281" t="s">
        <v>35</v>
      </c>
    </row>
    <row r="282" spans="35:37" x14ac:dyDescent="0.25">
      <c r="AI282" s="42" t="s">
        <v>923</v>
      </c>
      <c r="AJ282" t="s">
        <v>596</v>
      </c>
    </row>
    <row r="283" spans="35:37" x14ac:dyDescent="0.25">
      <c r="AI283" s="42" t="s">
        <v>924</v>
      </c>
      <c r="AJ283" t="s">
        <v>228</v>
      </c>
      <c r="AK283" t="s">
        <v>589</v>
      </c>
    </row>
    <row r="284" spans="35:37" x14ac:dyDescent="0.25">
      <c r="AI284" s="42" t="s">
        <v>586</v>
      </c>
      <c r="AJ284" t="s">
        <v>121</v>
      </c>
    </row>
    <row r="285" spans="35:37" x14ac:dyDescent="0.25">
      <c r="AI285" s="42" t="s">
        <v>925</v>
      </c>
      <c r="AJ285" t="s">
        <v>926</v>
      </c>
      <c r="AK285" t="s">
        <v>589</v>
      </c>
    </row>
    <row r="286" spans="35:37" x14ac:dyDescent="0.25">
      <c r="AI286" s="42" t="s">
        <v>927</v>
      </c>
      <c r="AJ286" t="s">
        <v>928</v>
      </c>
    </row>
    <row r="287" spans="35:37" x14ac:dyDescent="0.25">
      <c r="AI287" s="42" t="s">
        <v>929</v>
      </c>
      <c r="AJ287" t="s">
        <v>205</v>
      </c>
    </row>
    <row r="288" spans="35:37" x14ac:dyDescent="0.25">
      <c r="AI288" s="42" t="s">
        <v>930</v>
      </c>
      <c r="AJ288" t="s">
        <v>206</v>
      </c>
      <c r="AK288" t="s">
        <v>589</v>
      </c>
    </row>
    <row r="289" spans="35:37" x14ac:dyDescent="0.25">
      <c r="AI289" s="42" t="s">
        <v>931</v>
      </c>
      <c r="AJ289" t="s">
        <v>144</v>
      </c>
      <c r="AK289" t="s">
        <v>589</v>
      </c>
    </row>
    <row r="290" spans="35:37" x14ac:dyDescent="0.25">
      <c r="AI290" s="42" t="s">
        <v>932</v>
      </c>
      <c r="AJ290" t="s">
        <v>146</v>
      </c>
    </row>
    <row r="291" spans="35:37" x14ac:dyDescent="0.25">
      <c r="AI291" s="42" t="s">
        <v>933</v>
      </c>
      <c r="AJ291" t="s">
        <v>934</v>
      </c>
    </row>
    <row r="292" spans="35:37" x14ac:dyDescent="0.25">
      <c r="AI292" s="42" t="s">
        <v>935</v>
      </c>
      <c r="AJ292" t="s">
        <v>936</v>
      </c>
    </row>
    <row r="293" spans="35:37" x14ac:dyDescent="0.25">
      <c r="AI293" s="42" t="s">
        <v>937</v>
      </c>
      <c r="AJ293" t="s">
        <v>238</v>
      </c>
    </row>
    <row r="294" spans="35:37" x14ac:dyDescent="0.25">
      <c r="AI294" s="42" t="s">
        <v>938</v>
      </c>
      <c r="AJ294" t="s">
        <v>239</v>
      </c>
    </row>
    <row r="295" spans="35:37" x14ac:dyDescent="0.25">
      <c r="AI295" s="42" t="s">
        <v>939</v>
      </c>
      <c r="AJ295" t="s">
        <v>240</v>
      </c>
    </row>
    <row r="296" spans="35:37" x14ac:dyDescent="0.25">
      <c r="AI296" s="42" t="s">
        <v>940</v>
      </c>
      <c r="AJ296" t="s">
        <v>241</v>
      </c>
    </row>
    <row r="297" spans="35:37" x14ac:dyDescent="0.25">
      <c r="AI297" s="42" t="s">
        <v>941</v>
      </c>
      <c r="AJ297" t="s">
        <v>242</v>
      </c>
      <c r="AK297" t="s">
        <v>589</v>
      </c>
    </row>
    <row r="298" spans="35:37" x14ac:dyDescent="0.25">
      <c r="AI298" s="42" t="s">
        <v>942</v>
      </c>
      <c r="AJ298" t="s">
        <v>134</v>
      </c>
    </row>
    <row r="299" spans="35:37" x14ac:dyDescent="0.25">
      <c r="AI299" s="42" t="s">
        <v>943</v>
      </c>
      <c r="AJ299" t="s">
        <v>944</v>
      </c>
    </row>
    <row r="300" spans="35:37" x14ac:dyDescent="0.25">
      <c r="AI300" s="42" t="s">
        <v>945</v>
      </c>
      <c r="AJ300" t="s">
        <v>274</v>
      </c>
    </row>
    <row r="301" spans="35:37" x14ac:dyDescent="0.25">
      <c r="AI301" s="42" t="s">
        <v>946</v>
      </c>
      <c r="AJ301" t="s">
        <v>275</v>
      </c>
    </row>
    <row r="302" spans="35:37" x14ac:dyDescent="0.25">
      <c r="AI302" s="42" t="s">
        <v>947</v>
      </c>
      <c r="AJ302" t="s">
        <v>136</v>
      </c>
    </row>
    <row r="303" spans="35:37" x14ac:dyDescent="0.25">
      <c r="AI303" s="42" t="s">
        <v>948</v>
      </c>
      <c r="AJ303" t="s">
        <v>306</v>
      </c>
      <c r="AK303" t="s">
        <v>589</v>
      </c>
    </row>
    <row r="304" spans="35:37" x14ac:dyDescent="0.25">
      <c r="AI304" s="42" t="s">
        <v>949</v>
      </c>
      <c r="AJ304" t="s">
        <v>121</v>
      </c>
    </row>
    <row r="305" spans="35:37" x14ac:dyDescent="0.25">
      <c r="AI305" s="42" t="s">
        <v>950</v>
      </c>
      <c r="AJ305" t="s">
        <v>951</v>
      </c>
      <c r="AK305" t="s">
        <v>589</v>
      </c>
    </row>
    <row r="306" spans="35:37" x14ac:dyDescent="0.25">
      <c r="AI306" s="42" t="s">
        <v>952</v>
      </c>
      <c r="AJ306" t="s">
        <v>128</v>
      </c>
    </row>
    <row r="307" spans="35:37" x14ac:dyDescent="0.25">
      <c r="AI307" s="42" t="s">
        <v>953</v>
      </c>
      <c r="AJ307" t="s">
        <v>207</v>
      </c>
    </row>
    <row r="308" spans="35:37" x14ac:dyDescent="0.25">
      <c r="AI308" s="42" t="s">
        <v>954</v>
      </c>
      <c r="AJ308" t="s">
        <v>208</v>
      </c>
    </row>
    <row r="309" spans="35:37" x14ac:dyDescent="0.25">
      <c r="AI309" s="42" t="s">
        <v>955</v>
      </c>
      <c r="AJ309" t="s">
        <v>210</v>
      </c>
    </row>
    <row r="310" spans="35:37" x14ac:dyDescent="0.25">
      <c r="AI310" s="42" t="s">
        <v>956</v>
      </c>
      <c r="AJ310" t="s">
        <v>957</v>
      </c>
    </row>
    <row r="311" spans="35:37" x14ac:dyDescent="0.25">
      <c r="AI311" s="42" t="s">
        <v>958</v>
      </c>
      <c r="AJ311" t="s">
        <v>211</v>
      </c>
    </row>
    <row r="312" spans="35:37" x14ac:dyDescent="0.25">
      <c r="AI312" s="42" t="s">
        <v>959</v>
      </c>
      <c r="AJ312" t="s">
        <v>212</v>
      </c>
    </row>
    <row r="313" spans="35:37" x14ac:dyDescent="0.25">
      <c r="AI313" s="42" t="s">
        <v>960</v>
      </c>
      <c r="AJ313" t="s">
        <v>961</v>
      </c>
      <c r="AK313" t="s">
        <v>589</v>
      </c>
    </row>
    <row r="314" spans="35:37" x14ac:dyDescent="0.25">
      <c r="AI314" s="42" t="s">
        <v>962</v>
      </c>
      <c r="AJ314" t="s">
        <v>129</v>
      </c>
    </row>
    <row r="315" spans="35:37" x14ac:dyDescent="0.25">
      <c r="AI315" s="42" t="s">
        <v>963</v>
      </c>
      <c r="AJ315" t="s">
        <v>964</v>
      </c>
    </row>
    <row r="316" spans="35:37" x14ac:dyDescent="0.25">
      <c r="AI316" s="42" t="s">
        <v>965</v>
      </c>
      <c r="AJ316" t="s">
        <v>215</v>
      </c>
      <c r="AK316" t="s">
        <v>589</v>
      </c>
    </row>
    <row r="317" spans="35:37" x14ac:dyDescent="0.25">
      <c r="AI317" s="42" t="s">
        <v>966</v>
      </c>
      <c r="AJ317" t="s">
        <v>144</v>
      </c>
      <c r="AK317" t="s">
        <v>589</v>
      </c>
    </row>
    <row r="318" spans="35:37" x14ac:dyDescent="0.25">
      <c r="AI318" s="42" t="s">
        <v>967</v>
      </c>
      <c r="AJ318" t="s">
        <v>35</v>
      </c>
    </row>
    <row r="319" spans="35:37" x14ac:dyDescent="0.25">
      <c r="AI319" s="42" t="s">
        <v>968</v>
      </c>
      <c r="AJ319" t="s">
        <v>596</v>
      </c>
      <c r="AK319" t="s">
        <v>589</v>
      </c>
    </row>
    <row r="320" spans="35:37" x14ac:dyDescent="0.25">
      <c r="AI320" s="42" t="s">
        <v>969</v>
      </c>
      <c r="AJ320" t="s">
        <v>135</v>
      </c>
    </row>
    <row r="321" spans="35:37" x14ac:dyDescent="0.25">
      <c r="AI321" s="42" t="s">
        <v>970</v>
      </c>
      <c r="AJ321" t="s">
        <v>289</v>
      </c>
      <c r="AK321" t="s">
        <v>589</v>
      </c>
    </row>
    <row r="322" spans="35:37" x14ac:dyDescent="0.25">
      <c r="AI322" s="42" t="s">
        <v>971</v>
      </c>
      <c r="AJ322" t="s">
        <v>972</v>
      </c>
    </row>
    <row r="323" spans="35:37" x14ac:dyDescent="0.25">
      <c r="AI323" s="42" t="s">
        <v>973</v>
      </c>
      <c r="AJ323" t="s">
        <v>187</v>
      </c>
      <c r="AK323" t="s">
        <v>589</v>
      </c>
    </row>
    <row r="324" spans="35:37" x14ac:dyDescent="0.25">
      <c r="AI324" s="42" t="s">
        <v>974</v>
      </c>
      <c r="AJ324" t="s">
        <v>144</v>
      </c>
      <c r="AK324" t="s">
        <v>589</v>
      </c>
    </row>
    <row r="325" spans="35:37" x14ac:dyDescent="0.25">
      <c r="AI325" s="42" t="s">
        <v>975</v>
      </c>
      <c r="AJ325" t="s">
        <v>976</v>
      </c>
    </row>
    <row r="326" spans="35:37" x14ac:dyDescent="0.25">
      <c r="AI326" s="42" t="s">
        <v>977</v>
      </c>
      <c r="AJ326" t="s">
        <v>266</v>
      </c>
      <c r="AK326" t="s">
        <v>589</v>
      </c>
    </row>
    <row r="327" spans="35:37" x14ac:dyDescent="0.25">
      <c r="AI327" s="42" t="s">
        <v>978</v>
      </c>
      <c r="AJ327" t="s">
        <v>123</v>
      </c>
    </row>
    <row r="328" spans="35:37" x14ac:dyDescent="0.25">
      <c r="AI328" s="42" t="s">
        <v>979</v>
      </c>
      <c r="AJ328" t="s">
        <v>188</v>
      </c>
      <c r="AK328" t="s">
        <v>589</v>
      </c>
    </row>
    <row r="329" spans="35:37" x14ac:dyDescent="0.25">
      <c r="AI329" s="42" t="s">
        <v>980</v>
      </c>
      <c r="AJ329" t="s">
        <v>144</v>
      </c>
      <c r="AK329" t="s">
        <v>589</v>
      </c>
    </row>
    <row r="330" spans="35:37" x14ac:dyDescent="0.25">
      <c r="AI330" s="42" t="s">
        <v>981</v>
      </c>
      <c r="AJ330" t="s">
        <v>134</v>
      </c>
    </row>
    <row r="331" spans="35:37" x14ac:dyDescent="0.25">
      <c r="AI331" s="42" t="s">
        <v>982</v>
      </c>
      <c r="AJ331" t="s">
        <v>983</v>
      </c>
    </row>
    <row r="332" spans="35:37" x14ac:dyDescent="0.25">
      <c r="AI332" s="42" t="s">
        <v>984</v>
      </c>
      <c r="AJ332" t="s">
        <v>138</v>
      </c>
    </row>
    <row r="333" spans="35:37" x14ac:dyDescent="0.25">
      <c r="AI333" s="42" t="s">
        <v>985</v>
      </c>
      <c r="AJ333" t="s">
        <v>322</v>
      </c>
      <c r="AK333" t="s">
        <v>589</v>
      </c>
    </row>
    <row r="334" spans="35:37" x14ac:dyDescent="0.25">
      <c r="AI334" s="42" t="s">
        <v>986</v>
      </c>
      <c r="AJ334" t="s">
        <v>144</v>
      </c>
    </row>
    <row r="335" spans="35:37" x14ac:dyDescent="0.25">
      <c r="AI335" s="42" t="s">
        <v>987</v>
      </c>
      <c r="AJ335" t="s">
        <v>130</v>
      </c>
    </row>
    <row r="336" spans="35:37" x14ac:dyDescent="0.25">
      <c r="AI336" s="42" t="s">
        <v>988</v>
      </c>
      <c r="AJ336" t="s">
        <v>216</v>
      </c>
      <c r="AK336" t="s">
        <v>589</v>
      </c>
    </row>
    <row r="337" spans="35:37" x14ac:dyDescent="0.25">
      <c r="AI337" s="42" t="s">
        <v>989</v>
      </c>
      <c r="AJ337" t="s">
        <v>131</v>
      </c>
    </row>
    <row r="338" spans="35:37" x14ac:dyDescent="0.25">
      <c r="AI338" s="42" t="s">
        <v>990</v>
      </c>
      <c r="AJ338" t="s">
        <v>257</v>
      </c>
      <c r="AK338" t="s">
        <v>589</v>
      </c>
    </row>
    <row r="339" spans="35:37" x14ac:dyDescent="0.25">
      <c r="AI339" s="42" t="s">
        <v>991</v>
      </c>
      <c r="AJ339" t="s">
        <v>121</v>
      </c>
    </row>
    <row r="340" spans="35:37" x14ac:dyDescent="0.25">
      <c r="AI340" s="42" t="s">
        <v>992</v>
      </c>
      <c r="AJ340" t="s">
        <v>993</v>
      </c>
    </row>
    <row r="341" spans="35:37" x14ac:dyDescent="0.25">
      <c r="AI341" s="42" t="s">
        <v>994</v>
      </c>
      <c r="AJ341" t="s">
        <v>126</v>
      </c>
    </row>
    <row r="342" spans="35:37" x14ac:dyDescent="0.25">
      <c r="AI342" s="42" t="s">
        <v>995</v>
      </c>
      <c r="AJ342" t="s">
        <v>196</v>
      </c>
    </row>
    <row r="343" spans="35:37" x14ac:dyDescent="0.25">
      <c r="AI343" s="42" t="s">
        <v>996</v>
      </c>
      <c r="AJ343" t="s">
        <v>197</v>
      </c>
      <c r="AK343" t="s">
        <v>589</v>
      </c>
    </row>
    <row r="344" spans="35:37" x14ac:dyDescent="0.25">
      <c r="AI344" s="42" t="s">
        <v>997</v>
      </c>
      <c r="AJ344" t="s">
        <v>144</v>
      </c>
      <c r="AK344" t="s">
        <v>589</v>
      </c>
    </row>
    <row r="345" spans="35:37" x14ac:dyDescent="0.25">
      <c r="AI345" s="42" t="s">
        <v>998</v>
      </c>
      <c r="AJ345" t="s">
        <v>130</v>
      </c>
    </row>
    <row r="346" spans="35:37" x14ac:dyDescent="0.25">
      <c r="AI346" s="42" t="s">
        <v>999</v>
      </c>
      <c r="AJ346" t="s">
        <v>217</v>
      </c>
      <c r="AK346" t="s">
        <v>589</v>
      </c>
    </row>
    <row r="347" spans="35:37" x14ac:dyDescent="0.25">
      <c r="AI347" s="42" t="s">
        <v>1000</v>
      </c>
      <c r="AJ347" t="s">
        <v>35</v>
      </c>
    </row>
    <row r="348" spans="35:37" x14ac:dyDescent="0.25">
      <c r="AI348" s="42" t="s">
        <v>1001</v>
      </c>
      <c r="AJ348" t="s">
        <v>596</v>
      </c>
      <c r="AK348" t="s">
        <v>589</v>
      </c>
    </row>
    <row r="349" spans="35:37" x14ac:dyDescent="0.25">
      <c r="AI349" s="42" t="s">
        <v>1002</v>
      </c>
      <c r="AJ349" t="s">
        <v>131</v>
      </c>
    </row>
    <row r="350" spans="35:37" x14ac:dyDescent="0.25">
      <c r="AI350" s="42" t="s">
        <v>1003</v>
      </c>
      <c r="AJ350" t="s">
        <v>256</v>
      </c>
    </row>
    <row r="351" spans="35:37" x14ac:dyDescent="0.25">
      <c r="AI351" s="42" t="s">
        <v>1004</v>
      </c>
      <c r="AJ351" t="s">
        <v>258</v>
      </c>
      <c r="AK351" t="s">
        <v>589</v>
      </c>
    </row>
    <row r="352" spans="35:37" x14ac:dyDescent="0.25">
      <c r="AI352" s="42" t="s">
        <v>1005</v>
      </c>
      <c r="AJ352" t="s">
        <v>134</v>
      </c>
    </row>
    <row r="353" spans="35:37" x14ac:dyDescent="0.25">
      <c r="AI353" s="42" t="s">
        <v>1006</v>
      </c>
      <c r="AJ353" t="s">
        <v>263</v>
      </c>
    </row>
    <row r="354" spans="35:37" x14ac:dyDescent="0.25">
      <c r="AI354" s="42" t="s">
        <v>1007</v>
      </c>
      <c r="AJ354" t="s">
        <v>277</v>
      </c>
      <c r="AK354" t="s">
        <v>589</v>
      </c>
    </row>
    <row r="355" spans="35:37" x14ac:dyDescent="0.25">
      <c r="AI355" s="42" t="s">
        <v>1008</v>
      </c>
      <c r="AJ355" t="s">
        <v>136</v>
      </c>
    </row>
    <row r="356" spans="35:37" x14ac:dyDescent="0.25">
      <c r="AI356" s="42" t="s">
        <v>1009</v>
      </c>
      <c r="AJ356" t="s">
        <v>302</v>
      </c>
    </row>
    <row r="357" spans="35:37" x14ac:dyDescent="0.25">
      <c r="AI357" s="42" t="s">
        <v>1010</v>
      </c>
      <c r="AJ357" t="s">
        <v>307</v>
      </c>
      <c r="AK357" t="s">
        <v>589</v>
      </c>
    </row>
    <row r="358" spans="35:37" x14ac:dyDescent="0.25">
      <c r="AI358" s="42" t="s">
        <v>1011</v>
      </c>
      <c r="AJ358" t="s">
        <v>35</v>
      </c>
    </row>
    <row r="359" spans="35:37" x14ac:dyDescent="0.25">
      <c r="AI359" s="42" t="s">
        <v>1012</v>
      </c>
      <c r="AJ359" t="s">
        <v>596</v>
      </c>
      <c r="AK359" t="s">
        <v>589</v>
      </c>
    </row>
    <row r="360" spans="35:37" x14ac:dyDescent="0.25">
      <c r="AI360" s="42" t="s">
        <v>1013</v>
      </c>
      <c r="AJ360" t="s">
        <v>121</v>
      </c>
    </row>
    <row r="361" spans="35:37" x14ac:dyDescent="0.25">
      <c r="AI361" s="42" t="s">
        <v>1014</v>
      </c>
      <c r="AJ361" t="s">
        <v>164</v>
      </c>
      <c r="AK361" t="s">
        <v>589</v>
      </c>
    </row>
    <row r="362" spans="35:37" x14ac:dyDescent="0.25">
      <c r="AI362" s="42" t="s">
        <v>1015</v>
      </c>
      <c r="AJ362" t="s">
        <v>126</v>
      </c>
    </row>
    <row r="363" spans="35:37" x14ac:dyDescent="0.25">
      <c r="AI363" s="42" t="s">
        <v>1016</v>
      </c>
      <c r="AJ363" t="s">
        <v>1017</v>
      </c>
    </row>
    <row r="364" spans="35:37" x14ac:dyDescent="0.25">
      <c r="AI364" s="42" t="s">
        <v>1018</v>
      </c>
      <c r="AJ364" t="s">
        <v>1019</v>
      </c>
      <c r="AK364" t="s">
        <v>589</v>
      </c>
    </row>
    <row r="365" spans="35:37" x14ac:dyDescent="0.25">
      <c r="AI365" s="42" t="s">
        <v>1020</v>
      </c>
      <c r="AJ365" t="s">
        <v>144</v>
      </c>
      <c r="AK365" t="s">
        <v>589</v>
      </c>
    </row>
    <row r="366" spans="35:37" x14ac:dyDescent="0.25">
      <c r="AI366" s="42" t="s">
        <v>1021</v>
      </c>
      <c r="AJ366" t="s">
        <v>1050</v>
      </c>
      <c r="AK366" t="s">
        <v>589</v>
      </c>
    </row>
    <row r="367" spans="35:37" x14ac:dyDescent="0.25">
      <c r="AI367" s="42" t="s">
        <v>1022</v>
      </c>
      <c r="AJ367" t="s">
        <v>35</v>
      </c>
    </row>
    <row r="368" spans="35:37" x14ac:dyDescent="0.25">
      <c r="AI368" s="42" t="s">
        <v>1023</v>
      </c>
      <c r="AJ368" t="s">
        <v>36</v>
      </c>
    </row>
    <row r="369" spans="35:37" x14ac:dyDescent="0.25">
      <c r="AI369" s="42" t="s">
        <v>1024</v>
      </c>
      <c r="AJ369" t="s">
        <v>596</v>
      </c>
      <c r="AK369" t="s">
        <v>589</v>
      </c>
    </row>
    <row r="370" spans="35:37" x14ac:dyDescent="0.25">
      <c r="AI370" s="42" t="s">
        <v>1025</v>
      </c>
      <c r="AJ370" t="s">
        <v>144</v>
      </c>
      <c r="AK370" t="s">
        <v>589</v>
      </c>
    </row>
    <row r="371" spans="35:37" x14ac:dyDescent="0.25">
      <c r="AI371" s="42" t="s">
        <v>1026</v>
      </c>
      <c r="AJ371" t="s">
        <v>35</v>
      </c>
    </row>
    <row r="372" spans="35:37" x14ac:dyDescent="0.25">
      <c r="AI372" s="42" t="s">
        <v>1027</v>
      </c>
      <c r="AJ372" t="s">
        <v>36</v>
      </c>
    </row>
    <row r="373" spans="35:37" x14ac:dyDescent="0.25">
      <c r="AI373" s="42" t="s">
        <v>1028</v>
      </c>
      <c r="AJ373" t="s">
        <v>596</v>
      </c>
      <c r="AK373" t="s">
        <v>589</v>
      </c>
    </row>
    <row r="374" spans="35:37" x14ac:dyDescent="0.25">
      <c r="AI374" s="42" t="s">
        <v>1029</v>
      </c>
      <c r="AJ374" t="s">
        <v>135</v>
      </c>
    </row>
    <row r="375" spans="35:37" x14ac:dyDescent="0.25">
      <c r="AI375" s="42" t="s">
        <v>1030</v>
      </c>
      <c r="AJ375" t="s">
        <v>1031</v>
      </c>
    </row>
    <row r="376" spans="35:37" x14ac:dyDescent="0.25">
      <c r="AI376" s="42" t="s">
        <v>1032</v>
      </c>
      <c r="AJ376" t="s">
        <v>124</v>
      </c>
    </row>
    <row r="377" spans="35:37" x14ac:dyDescent="0.25">
      <c r="AI377" s="42" t="s">
        <v>1033</v>
      </c>
      <c r="AJ377" t="s">
        <v>189</v>
      </c>
    </row>
    <row r="378" spans="35:37" x14ac:dyDescent="0.25">
      <c r="AI378" s="42" t="s">
        <v>1034</v>
      </c>
      <c r="AJ378" t="s">
        <v>191</v>
      </c>
    </row>
    <row r="379" spans="35:37" x14ac:dyDescent="0.25">
      <c r="AI379" s="42" t="s">
        <v>1035</v>
      </c>
      <c r="AJ379" t="s">
        <v>192</v>
      </c>
    </row>
    <row r="380" spans="35:37" x14ac:dyDescent="0.25">
      <c r="AI380" s="42" t="s">
        <v>1036</v>
      </c>
      <c r="AJ380" t="s">
        <v>144</v>
      </c>
    </row>
    <row r="381" spans="35:37" x14ac:dyDescent="0.25">
      <c r="AI381" s="42" t="s">
        <v>1037</v>
      </c>
      <c r="AJ381" t="s">
        <v>1041</v>
      </c>
    </row>
    <row r="382" spans="35:37" x14ac:dyDescent="0.25">
      <c r="AI382" s="42" t="s">
        <v>1042</v>
      </c>
      <c r="AJ382" t="s">
        <v>1038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</vt:lpstr>
      <vt:lpstr>DATOS</vt:lpstr>
      <vt:lpstr>'INVENTARIO DOCUMENTAL 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2024-10-09T13:37:48Z</cp:lastPrinted>
  <dcterms:created xsi:type="dcterms:W3CDTF">2019-11-19T13:31:32Z</dcterms:created>
  <dcterms:modified xsi:type="dcterms:W3CDTF">2024-10-09T16:13:47Z</dcterms:modified>
</cp:coreProperties>
</file>