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yavila\Downloads\INVENTARIOS DOCUMENTALES TRANSFERENCIAS PRIMARIAS\"/>
    </mc:Choice>
  </mc:AlternateContent>
  <bookViews>
    <workbookView xWindow="0" yWindow="0" windowWidth="28800" windowHeight="12435"/>
  </bookViews>
  <sheets>
    <sheet name="INVENTARIO DOCUMENTAL " sheetId="6" r:id="rId1"/>
  </sheets>
  <definedNames>
    <definedName name="_xlnm.Print_Area" localSheetId="0">'INVENTARIO DOCUMENTAL '!$A$1:$T$42</definedName>
    <definedName name="band">'INVENTARIO DOCUMENTAL '!$Q$11:$Q$37</definedName>
    <definedName name="caja">'INVENTARIO DOCUMENTAL '!$G$11:$G$37</definedName>
    <definedName name="Car">'INVENTARIO DOCUMENTAL '!$H$11:$H$37</definedName>
    <definedName name="Código">'INVENTARIO DOCUMENTAL '!$B$11:$B$37</definedName>
    <definedName name="corr">'INVENTARIO DOCUMENTAL '!$I$11:$I$37</definedName>
    <definedName name="DESPACHO_DEL_MINISTRO">#REF!</definedName>
    <definedName name="DESPACHO_DEL_VICEMINISTERIO_DE_DESARROLLO_EMPRESARIAL">#REF!</definedName>
    <definedName name="DESPACHO_DEL_VICEMINISTERIO_DE_TURISMO">#REF!</definedName>
    <definedName name="DESPACHO_DEL_VICEMINISTRO_DE_COMERCIO_EXTERIOR">#REF!</definedName>
    <definedName name="DIRECCIÓN_ANÁLISIS_SECTORIAL_Y_PROMOCIÓN">#REF!</definedName>
    <definedName name="DIRECCIÓN_DE_CALIDAD_Y_DESARROLLO_SOSTENIBLE_DEL_TURISMO">#REF!</definedName>
    <definedName name="DIRECCIÓN_DE_COMERCIO_EXTERIOR">#REF!</definedName>
    <definedName name="est">'INVENTARIO DOCUMENTAL '!$P$11:$P$37</definedName>
    <definedName name="final">'INVENTARIO DOCUMENTAL '!$F$11:$F$37</definedName>
    <definedName name="folios">'INVENTARIO DOCUMENTAL '!$M$11:$M$37</definedName>
    <definedName name="frecuencia">'INVENTARIO DOCUMENTAL '!$R$11:$R$37</definedName>
    <definedName name="Identificación">'INVENTARIO DOCUMENTAL '!$D$11:$D$37</definedName>
    <definedName name="Incial">'INVENTARIO DOCUMENTAL '!$E$11:$E$37</definedName>
    <definedName name="indice">'INVENTARIO DOCUMENTAL '!$S$11:$S$37</definedName>
    <definedName name="LISTAINVENTARIOS">#REF!</definedName>
    <definedName name="mod">'INVENTARIO DOCUMENTAL '!$O$11:$O$37</definedName>
    <definedName name="No.Orden">'INVENTARIO DOCUMENTAL '!$A$11:$A$37</definedName>
    <definedName name="Nombre">'INVENTARIO DOCUMENTAL '!$C$11:$C$36</definedName>
    <definedName name="notas">'INVENTARIO DOCUMENTAL '!$T$11:$T$37</definedName>
    <definedName name="OFICINA_ASESORA_JURIDICA">#REF!</definedName>
    <definedName name="otro">'INVENTARIO DOCUMENTAL '!$L$11:$L$37</definedName>
    <definedName name="PRINCIPALES">#REF!</definedName>
    <definedName name="SECRETARÍA_GENERAL">#REF!</definedName>
    <definedName name="soporte">'INVENTARIO DOCUMENTAL '!$N$11:$N$37</definedName>
    <definedName name="SUBDIRECCIÓN_DE_DISEÑO_Y_ADMINISTRACIÓN_DE_OPERACIONES">#REF!</definedName>
    <definedName name="SUBDIRECCIÓN_DE_PRACTICAS_COMERCIALES">#REF!</definedName>
    <definedName name="_xlnm.Print_Titles" localSheetId="0">'INVENTARIO DOCUMENTAL '!$1:$9</definedName>
    <definedName name="tom">'INVENTARIO DOCUMENTAL '!$J$11:$J$37</definedName>
    <definedName name="vol">'INVENTARIO DOCUMENTAL '!$K$11:$K$37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9" i="6" l="1"/>
  <c r="G6" i="6" l="1"/>
  <c r="G4" i="6" l="1"/>
  <c r="G3" i="6" l="1"/>
  <c r="G5" i="6" l="1"/>
</calcChain>
</file>

<file path=xl/sharedStrings.xml><?xml version="1.0" encoding="utf-8"?>
<sst xmlns="http://schemas.openxmlformats.org/spreadsheetml/2006/main" count="454" uniqueCount="124">
  <si>
    <t>FUID
FORMATO ÚNICO DE INVENTARIO DOCUMENTAL</t>
  </si>
  <si>
    <t>Versión:07 
Código: GD-FM-19
Vigente: 26/03/2021</t>
  </si>
  <si>
    <t>ENTIDAD REMITENTE:</t>
  </si>
  <si>
    <t>MINISTERIO DE COMERCIO, INDUSTRIA Y TURISMO</t>
  </si>
  <si>
    <t>ENTIDAD PRODUCTORA:</t>
  </si>
  <si>
    <t>REGISTRO DE ENTRADA</t>
  </si>
  <si>
    <t>UNIDAD ADMINISTRATIVA:</t>
  </si>
  <si>
    <t>DESPACHO DEL MINISTRO</t>
  </si>
  <si>
    <t>DÍA</t>
  </si>
  <si>
    <t>MES</t>
  </si>
  <si>
    <t>AÑO</t>
  </si>
  <si>
    <t>No. Transf.</t>
  </si>
  <si>
    <t>OFICINA PRODUCTORA:</t>
  </si>
  <si>
    <t>OFICINA ASESORA JURIDICA</t>
  </si>
  <si>
    <t>OBJETO:</t>
  </si>
  <si>
    <t>INVENTARIO TRANSFERENCIA PRIMARIA</t>
  </si>
  <si>
    <t>No.
ORDEN</t>
  </si>
  <si>
    <t>CÓDIGO</t>
  </si>
  <si>
    <t>NOMBRE DE LA SERIES, SUBSERIES Y CARPETA</t>
  </si>
  <si>
    <t>IDENT. DEL EXPEDIENTE</t>
  </si>
  <si>
    <t>FECHAS EXTREMAS 
(AAAA-MM-DD)</t>
  </si>
  <si>
    <t>No.
CAJA</t>
  </si>
  <si>
    <t xml:space="preserve">UNIDAD DE CONSERVACIÓN </t>
  </si>
  <si>
    <t>No.
FOLIOS</t>
  </si>
  <si>
    <t>SOPORTE</t>
  </si>
  <si>
    <t>UBICACIÓN TOPOGRÁFICA</t>
  </si>
  <si>
    <t>FRECUENCIA DE CONSULTA</t>
  </si>
  <si>
    <r>
      <t xml:space="preserve">ÍNDICE DE INFORMACIÓN
</t>
    </r>
    <r>
      <rPr>
        <sz val="8"/>
        <rFont val="Arial Narrow"/>
        <family val="2"/>
      </rPr>
      <t>(Ley 1712 de 2014)</t>
    </r>
  </si>
  <si>
    <t>NOTAS</t>
  </si>
  <si>
    <t>INICIAL</t>
  </si>
  <si>
    <t>FINAL</t>
  </si>
  <si>
    <t>CARP</t>
  </si>
  <si>
    <t>CORR</t>
  </si>
  <si>
    <t>TOMO</t>
  </si>
  <si>
    <t>VOL</t>
  </si>
  <si>
    <t>OTRO</t>
  </si>
  <si>
    <t>MÓDULO</t>
  </si>
  <si>
    <t>ESTANTE</t>
  </si>
  <si>
    <t>BANDEJA</t>
  </si>
  <si>
    <t>Numero</t>
  </si>
  <si>
    <t>Código</t>
  </si>
  <si>
    <t>Nombre</t>
  </si>
  <si>
    <t>Identificación</t>
  </si>
  <si>
    <t>Incial</t>
  </si>
  <si>
    <t>final</t>
  </si>
  <si>
    <t>caja</t>
  </si>
  <si>
    <t>Car</t>
  </si>
  <si>
    <t>corr</t>
  </si>
  <si>
    <t>tom</t>
  </si>
  <si>
    <t>vol</t>
  </si>
  <si>
    <t>otro</t>
  </si>
  <si>
    <t>folios</t>
  </si>
  <si>
    <t>soporte</t>
  </si>
  <si>
    <t>mod</t>
  </si>
  <si>
    <t>est</t>
  </si>
  <si>
    <t>band</t>
  </si>
  <si>
    <t>frecuencia</t>
  </si>
  <si>
    <t>indice</t>
  </si>
  <si>
    <t>notas</t>
  </si>
  <si>
    <t>101-02</t>
  </si>
  <si>
    <t>ACTAS</t>
  </si>
  <si>
    <t>101-02,13</t>
  </si>
  <si>
    <t>Actas de Comité de Conciliación</t>
  </si>
  <si>
    <t>Medio</t>
  </si>
  <si>
    <t>P. Reservada</t>
  </si>
  <si>
    <t>1-14</t>
  </si>
  <si>
    <t>x</t>
  </si>
  <si>
    <t>Acta No. 10 y sus anexos</t>
  </si>
  <si>
    <t>Acta No. 12 y sus anexos</t>
  </si>
  <si>
    <t>Acta No. 13 y sus anexos</t>
  </si>
  <si>
    <t>Acta No. 14 y sus anexos</t>
  </si>
  <si>
    <t>Acta No. 15 y sus anexos</t>
  </si>
  <si>
    <t>1-7</t>
  </si>
  <si>
    <t>Fisico</t>
  </si>
  <si>
    <t>Acta No. 01 y sus anexos</t>
  </si>
  <si>
    <t>Acta No. 02 y sus anexos</t>
  </si>
  <si>
    <t>Acta No. 03 y sus anexos</t>
  </si>
  <si>
    <t>Acta No. 04 y sus anexos</t>
  </si>
  <si>
    <t>Acta No. 05 y sus anexos</t>
  </si>
  <si>
    <t>Acta No. 06 y sus anexos</t>
  </si>
  <si>
    <t>Acta No. 07 y sus anexos</t>
  </si>
  <si>
    <t>Acta No. 08 y sus anexos</t>
  </si>
  <si>
    <t>1-28</t>
  </si>
  <si>
    <t>Acta No. 09 y sus anexos</t>
  </si>
  <si>
    <t>Acta No. 11  y sus anexos</t>
  </si>
  <si>
    <t xml:space="preserve">Elaborado por: </t>
  </si>
  <si>
    <t xml:space="preserve">Entregado por: </t>
  </si>
  <si>
    <t xml:space="preserve">Recibido por: </t>
  </si>
  <si>
    <t>Cargo:</t>
  </si>
  <si>
    <t xml:space="preserve">Cargo: </t>
  </si>
  <si>
    <t xml:space="preserve">Nombre: </t>
  </si>
  <si>
    <t>Firma:</t>
  </si>
  <si>
    <t>Lugar y fecha:</t>
  </si>
  <si>
    <t>Fecha:</t>
  </si>
  <si>
    <t>Acta No. 16 y sus anexos</t>
  </si>
  <si>
    <t>Acta No. 17 y sus anexos</t>
  </si>
  <si>
    <t>Acta No. 18 y sus anexos</t>
  </si>
  <si>
    <t>Acta No. 19 y sus anexos</t>
  </si>
  <si>
    <t>Acta No. 20 y sus anexos</t>
  </si>
  <si>
    <t>Acta No. 21 y sus anexos</t>
  </si>
  <si>
    <t>Acta No. 22 y sus anexos</t>
  </si>
  <si>
    <t>Acta No. 23 y sus anexos</t>
  </si>
  <si>
    <t>Acta No. 24 y sus anexos</t>
  </si>
  <si>
    <t>Acta No. 25 y sus anexos</t>
  </si>
  <si>
    <t>1/1</t>
  </si>
  <si>
    <t>1-227</t>
  </si>
  <si>
    <t>1-32</t>
  </si>
  <si>
    <t>1-64</t>
  </si>
  <si>
    <t>1-206</t>
  </si>
  <si>
    <t>1-41</t>
  </si>
  <si>
    <t>1-22</t>
  </si>
  <si>
    <t>1-6</t>
  </si>
  <si>
    <t>1-12</t>
  </si>
  <si>
    <t>1-3</t>
  </si>
  <si>
    <t>1-9</t>
  </si>
  <si>
    <t>1-2</t>
  </si>
  <si>
    <t>1-13</t>
  </si>
  <si>
    <t>1-15</t>
  </si>
  <si>
    <t>1-11</t>
  </si>
  <si>
    <t>1-25</t>
  </si>
  <si>
    <t>1-24</t>
  </si>
  <si>
    <t>1-55</t>
  </si>
  <si>
    <t>1-89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</si>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</sst>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"/>
    <numFmt numFmtId="165" formatCode="yyyy\-mm\-dd;@"/>
    <numFmt numFmtId="166" formatCode="dd"/>
    <numFmt numFmtId="167" formatCode="000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i/>
      <sz val="14"/>
      <name val="Arial Narrow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b/>
      <sz val="8"/>
      <name val="Arial Narrow"/>
      <family val="2"/>
    </font>
    <font>
      <sz val="12"/>
      <name val="Arial Narrow"/>
      <family val="2"/>
    </font>
    <font>
      <sz val="8"/>
      <name val="Arial Narrow"/>
      <family val="2"/>
    </font>
    <font>
      <sz val="11"/>
      <name val="Arial Narrow"/>
      <family val="2"/>
    </font>
    <font>
      <b/>
      <sz val="7"/>
      <name val="Arial Narrow"/>
      <family val="2"/>
    </font>
    <font>
      <sz val="10"/>
      <color theme="0"/>
      <name val="Arial Narrow"/>
      <family val="2"/>
    </font>
    <font>
      <b/>
      <sz val="9"/>
      <name val="Arial Narrow"/>
      <family val="2"/>
    </font>
    <font>
      <sz val="11"/>
      <name val="Arial Narrow"/>
    </font>
    <font>
      <b/>
      <sz val="11"/>
      <name val="Arial Narrow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5">
    <xf numFmtId="0" fontId="0" fillId="0" borderId="0" xfId="0"/>
    <xf numFmtId="0" fontId="10" fillId="0" borderId="5" xfId="0" applyFont="1" applyBorder="1" applyAlignment="1" applyProtection="1">
      <alignment horizontal="center" vertical="center" wrapText="1"/>
      <protection locked="0"/>
    </xf>
    <xf numFmtId="164" fontId="10" fillId="0" borderId="5" xfId="0" applyNumberFormat="1" applyFont="1" applyBorder="1" applyAlignment="1" applyProtection="1">
      <alignment horizontal="center" vertical="center" wrapText="1"/>
      <protection locked="0"/>
    </xf>
    <xf numFmtId="49" fontId="10" fillId="0" borderId="5" xfId="0" applyNumberFormat="1" applyFont="1" applyBorder="1" applyAlignment="1" applyProtection="1">
      <alignment horizontal="center" vertical="center" wrapText="1"/>
      <protection locked="0"/>
    </xf>
    <xf numFmtId="0" fontId="10" fillId="0" borderId="42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3" fillId="0" borderId="0" xfId="0" applyFont="1"/>
    <xf numFmtId="164" fontId="8" fillId="0" borderId="5" xfId="0" applyNumberFormat="1" applyFont="1" applyBorder="1" applyAlignment="1" applyProtection="1">
      <alignment horizontal="center" vertical="center"/>
      <protection locked="0"/>
    </xf>
    <xf numFmtId="165" fontId="10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vertical="center"/>
    </xf>
    <xf numFmtId="49" fontId="3" fillId="0" borderId="0" xfId="0" applyNumberFormat="1" applyFont="1"/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7" fillId="0" borderId="16" xfId="0" applyNumberFormat="1" applyFont="1" applyBorder="1" applyAlignment="1">
      <alignment horizontal="center" vertical="center" wrapText="1"/>
    </xf>
    <xf numFmtId="165" fontId="7" fillId="0" borderId="19" xfId="0" applyNumberFormat="1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49" fontId="11" fillId="0" borderId="17" xfId="0" applyNumberFormat="1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12" fillId="0" borderId="9" xfId="0" applyFont="1" applyBorder="1" applyAlignment="1">
      <alignment vertical="center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49" fontId="4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166" fontId="8" fillId="0" borderId="5" xfId="0" applyNumberFormat="1" applyFont="1" applyBorder="1" applyAlignment="1" applyProtection="1">
      <alignment horizontal="center" vertical="center"/>
      <protection locked="0"/>
    </xf>
    <xf numFmtId="164" fontId="8" fillId="0" borderId="10" xfId="0" applyNumberFormat="1" applyFont="1" applyBorder="1" applyAlignment="1" applyProtection="1">
      <alignment horizontal="center" vertical="center"/>
      <protection locked="0"/>
    </xf>
    <xf numFmtId="167" fontId="8" fillId="0" borderId="10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Protection="1">
      <protection locked="0"/>
    </xf>
    <xf numFmtId="165" fontId="10" fillId="0" borderId="5" xfId="0" applyNumberFormat="1" applyFont="1" applyBorder="1" applyAlignment="1" applyProtection="1">
      <alignment horizontal="center" vertical="center" wrapText="1"/>
      <protection locked="0"/>
    </xf>
    <xf numFmtId="1" fontId="10" fillId="0" borderId="5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0" fontId="3" fillId="0" borderId="0" xfId="1" applyFont="1" applyProtection="1">
      <protection locked="0"/>
    </xf>
    <xf numFmtId="49" fontId="3" fillId="0" borderId="0" xfId="1" applyNumberFormat="1" applyFont="1" applyProtection="1">
      <protection locked="0"/>
    </xf>
    <xf numFmtId="0" fontId="3" fillId="0" borderId="0" xfId="1" applyFont="1"/>
    <xf numFmtId="0" fontId="2" fillId="0" borderId="0" xfId="1" applyFont="1" applyAlignment="1">
      <alignment horizontal="right" vertical="top" wrapText="1"/>
    </xf>
    <xf numFmtId="0" fontId="5" fillId="0" borderId="0" xfId="1" applyFont="1" applyAlignment="1">
      <alignment vertic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/>
    </xf>
    <xf numFmtId="0" fontId="14" fillId="0" borderId="1" xfId="0" applyFont="1" applyBorder="1" applyAlignment="1" applyProtection="1">
      <alignment horizontal="center" vertical="center" wrapText="1"/>
      <protection locked="0"/>
    </xf>
    <xf numFmtId="165" fontId="14" fillId="0" borderId="1" xfId="0" applyNumberFormat="1" applyFont="1" applyBorder="1" applyAlignment="1" applyProtection="1">
      <alignment horizontal="center" vertical="center" wrapText="1"/>
      <protection locked="0"/>
    </xf>
    <xf numFmtId="49" fontId="14" fillId="0" borderId="1" xfId="0" applyNumberFormat="1" applyFont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164" fontId="14" fillId="0" borderId="1" xfId="0" applyNumberFormat="1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left" vertical="center" wrapText="1"/>
      <protection locked="0"/>
    </xf>
    <xf numFmtId="49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Alignment="1">
      <alignment horizontal="center" vertical="center" wrapText="1"/>
    </xf>
    <xf numFmtId="0" fontId="3" fillId="0" borderId="33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34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26" xfId="0" applyFont="1" applyBorder="1" applyAlignment="1" applyProtection="1">
      <alignment horizontal="left" vertical="center"/>
      <protection locked="0"/>
    </xf>
    <xf numFmtId="0" fontId="3" fillId="0" borderId="27" xfId="0" applyFont="1" applyBorder="1" applyAlignment="1" applyProtection="1">
      <alignment horizontal="left" vertical="center"/>
      <protection locked="0"/>
    </xf>
    <xf numFmtId="0" fontId="3" fillId="0" borderId="28" xfId="0" applyFont="1" applyBorder="1" applyAlignment="1" applyProtection="1">
      <alignment horizontal="left" vertical="center"/>
      <protection locked="0"/>
    </xf>
    <xf numFmtId="0" fontId="3" fillId="0" borderId="29" xfId="0" applyFont="1" applyBorder="1" applyAlignment="1" applyProtection="1">
      <alignment horizontal="left" vertical="center"/>
      <protection locked="0"/>
    </xf>
    <xf numFmtId="0" fontId="3" fillId="0" borderId="3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>
      <alignment horizontal="right" vertical="center"/>
    </xf>
    <xf numFmtId="0" fontId="3" fillId="0" borderId="35" xfId="0" applyFont="1" applyBorder="1" applyAlignment="1" applyProtection="1">
      <alignment horizontal="left" vertical="center"/>
      <protection locked="0"/>
    </xf>
    <xf numFmtId="0" fontId="3" fillId="0" borderId="36" xfId="0" applyFont="1" applyBorder="1" applyAlignment="1" applyProtection="1">
      <alignment horizontal="left" vertical="center"/>
      <protection locked="0"/>
    </xf>
    <xf numFmtId="0" fontId="3" fillId="0" borderId="37" xfId="0" applyFont="1" applyBorder="1" applyAlignment="1" applyProtection="1">
      <alignment horizontal="left" vertical="center"/>
      <protection locked="0"/>
    </xf>
    <xf numFmtId="0" fontId="3" fillId="0" borderId="38" xfId="0" applyFont="1" applyBorder="1" applyAlignment="1" applyProtection="1">
      <alignment horizontal="left" vertical="center"/>
      <protection locked="0"/>
    </xf>
    <xf numFmtId="0" fontId="3" fillId="0" borderId="39" xfId="0" applyFont="1" applyBorder="1" applyAlignment="1" applyProtection="1">
      <alignment horizontal="left" vertical="center"/>
      <protection locked="0"/>
    </xf>
    <xf numFmtId="0" fontId="3" fillId="0" borderId="40" xfId="0" applyFont="1" applyBorder="1" applyAlignment="1" applyProtection="1">
      <alignment horizontal="left" vertical="center"/>
      <protection locked="0"/>
    </xf>
    <xf numFmtId="0" fontId="3" fillId="0" borderId="41" xfId="0" applyFont="1" applyBorder="1" applyAlignment="1" applyProtection="1">
      <alignment horizontal="left" vertical="center"/>
      <protection locked="0"/>
    </xf>
    <xf numFmtId="165" fontId="7" fillId="0" borderId="14" xfId="0" applyNumberFormat="1" applyFont="1" applyBorder="1" applyAlignment="1">
      <alignment horizontal="center" vertical="center" wrapText="1"/>
    </xf>
    <xf numFmtId="165" fontId="7" fillId="0" borderId="15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49" fontId="2" fillId="0" borderId="3" xfId="0" applyNumberFormat="1" applyFont="1" applyBorder="1" applyAlignment="1" applyProtection="1">
      <alignment horizontal="left" vertical="center"/>
      <protection locked="0"/>
    </xf>
    <xf numFmtId="49" fontId="2" fillId="0" borderId="2" xfId="0" applyNumberFormat="1" applyFont="1" applyBorder="1" applyAlignment="1" applyProtection="1">
      <alignment horizontal="left" vertical="center"/>
      <protection locked="0"/>
    </xf>
    <xf numFmtId="0" fontId="10" fillId="0" borderId="36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43" xfId="0" applyFont="1" applyBorder="1" applyAlignment="1" applyProtection="1">
      <alignment horizontal="center"/>
      <protection locked="0"/>
    </xf>
    <xf numFmtId="49" fontId="2" fillId="0" borderId="3" xfId="0" applyNumberFormat="1" applyFont="1" applyBorder="1" applyAlignment="1" applyProtection="1">
      <alignment horizontal="left" vertical="center" wrapText="1"/>
      <protection locked="0"/>
    </xf>
    <xf numFmtId="49" fontId="2" fillId="0" borderId="2" xfId="0" applyNumberFormat="1" applyFont="1" applyBorder="1" applyAlignment="1" applyProtection="1">
      <alignment horizontal="left" vertical="center" wrapText="1"/>
      <protection locked="0"/>
    </xf>
    <xf numFmtId="0" fontId="13" fillId="0" borderId="6" xfId="0" applyFont="1" applyBorder="1" applyAlignment="1">
      <alignment horizontal="right" vertical="center"/>
    </xf>
    <xf numFmtId="0" fontId="13" fillId="0" borderId="8" xfId="0" applyFont="1" applyBorder="1" applyAlignment="1">
      <alignment horizontal="right"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/>
    </xf>
  </cellXfs>
  <cellStyles count="2">
    <cellStyle name="Normal" xfId="0" builtinId="0"/>
    <cellStyle name="Normal 2" xfId="1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64" formatCode="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65" formatCode="yyyy\-mm\-dd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65" formatCode="yyyy\-mm\-dd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</font>
      <protection locked="0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114299</xdr:rowOff>
    </xdr:from>
    <xdr:to>
      <xdr:col>2</xdr:col>
      <xdr:colOff>1438275</xdr:colOff>
      <xdr:row>0</xdr:row>
      <xdr:rowOff>809624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14299"/>
          <a:ext cx="20097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3" name="INVENTARIO" displayName="INVENTARIO" ref="A10:T37" totalsRowShown="0" headerRowDxfId="23" dataDxfId="21" headerRowBorderDxfId="22" tableBorderDxfId="20">
  <tableColumns count="20">
    <tableColumn id="1" name="Numero" dataDxfId="19"/>
    <tableColumn id="2" name="Código" dataDxfId="18"/>
    <tableColumn id="3" name="Nombre" dataDxfId="17"/>
    <tableColumn id="4" name="Identificación" dataDxfId="16"/>
    <tableColumn id="5" name="Incial" dataDxfId="15">
      <calculatedColumnFormula>TODAY()</calculatedColumnFormula>
    </tableColumn>
    <tableColumn id="6" name="final" dataDxfId="14">
      <calculatedColumnFormula>TODAY()</calculatedColumnFormula>
    </tableColumn>
    <tableColumn id="7" name="caja" dataDxfId="13"/>
    <tableColumn id="8" name="Car" dataDxfId="12"/>
    <tableColumn id="9" name="corr" dataDxfId="11"/>
    <tableColumn id="10" name="tom" dataDxfId="10"/>
    <tableColumn id="11" name="vol" dataDxfId="9"/>
    <tableColumn id="12" name="otro" dataDxfId="8"/>
    <tableColumn id="13" name="folios" dataDxfId="7"/>
    <tableColumn id="14" name="soporte" dataDxfId="6"/>
    <tableColumn id="15" name="mod" dataDxfId="5"/>
    <tableColumn id="16" name="est" dataDxfId="4"/>
    <tableColumn id="17" name="band" dataDxfId="3"/>
    <tableColumn id="18" name="frecuencia" dataDxfId="2"/>
    <tableColumn id="19" name="indice" dataDxfId="1"/>
    <tableColumn id="20" name="notas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00B0F0"/>
    <pageSetUpPr fitToPage="1"/>
  </sheetPr>
  <dimension ref="A1:Y43"/>
  <sheetViews>
    <sheetView tabSelected="1" zoomScaleNormal="100" workbookViewId="0"/>
  </sheetViews>
  <sheetFormatPr baseColWidth="10" defaultColWidth="0" defaultRowHeight="12.75" zeroHeight="1" x14ac:dyDescent="0.2"/>
  <cols>
    <col min="1" max="1" width="7.28515625" style="45" customWidth="1"/>
    <col min="2" max="2" width="11.5703125" style="45" customWidth="1"/>
    <col min="3" max="3" width="43.42578125" style="45" customWidth="1"/>
    <col min="4" max="4" width="8.85546875" style="45" customWidth="1"/>
    <col min="5" max="5" width="10" style="45" customWidth="1"/>
    <col min="6" max="6" width="11.42578125" style="45" customWidth="1"/>
    <col min="7" max="7" width="5.5703125" style="45" customWidth="1"/>
    <col min="8" max="8" width="4.28515625" style="45" customWidth="1"/>
    <col min="9" max="9" width="4.28515625" style="46" customWidth="1"/>
    <col min="10" max="12" width="4.28515625" style="45" customWidth="1"/>
    <col min="13" max="13" width="8.7109375" style="45" customWidth="1"/>
    <col min="14" max="14" width="7.42578125" style="45" customWidth="1"/>
    <col min="15" max="16" width="5.42578125" style="45" customWidth="1"/>
    <col min="17" max="17" width="5.85546875" style="45" customWidth="1"/>
    <col min="18" max="18" width="9.85546875" style="45" customWidth="1"/>
    <col min="19" max="19" width="12.42578125" style="45" customWidth="1"/>
    <col min="20" max="20" width="25" style="45" customWidth="1"/>
    <col min="21" max="25" width="0" style="45" hidden="1"/>
    <col min="26" max="16384" width="11.42578125" style="45" hidden="1"/>
  </cols>
  <sheetData>
    <row r="1" spans="1:25" ht="72.75" customHeight="1" x14ac:dyDescent="0.25">
      <c r="A1"/>
      <c r="B1" s="47"/>
      <c r="C1" s="49"/>
      <c r="D1" s="66" t="s">
        <v>0</v>
      </c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49"/>
      <c r="T1" s="48" t="s">
        <v>1</v>
      </c>
    </row>
    <row r="2" spans="1:25" s="34" customFormat="1" ht="18" x14ac:dyDescent="0.25">
      <c r="A2" s="78" t="s">
        <v>2</v>
      </c>
      <c r="B2" s="78"/>
      <c r="C2" s="79" t="s">
        <v>3</v>
      </c>
      <c r="D2" s="79"/>
      <c r="E2" s="79"/>
      <c r="F2" s="79"/>
      <c r="G2" s="29"/>
      <c r="H2" s="29"/>
      <c r="I2" s="30"/>
      <c r="J2" s="31"/>
      <c r="K2" s="31"/>
      <c r="L2" s="31"/>
      <c r="M2" s="32"/>
      <c r="N2" s="33"/>
      <c r="O2" s="33"/>
      <c r="P2" s="33"/>
      <c r="Q2" s="33"/>
      <c r="R2" s="33"/>
      <c r="S2" s="50"/>
      <c r="T2" s="51"/>
    </row>
    <row r="3" spans="1:25" s="34" customFormat="1" ht="15.75" x14ac:dyDescent="0.25">
      <c r="A3" s="80" t="s">
        <v>4</v>
      </c>
      <c r="B3" s="80"/>
      <c r="C3" s="100" t="s">
        <v>3</v>
      </c>
      <c r="D3" s="101"/>
      <c r="E3" s="101"/>
      <c r="F3" s="101"/>
      <c r="G3" s="27" t="str">
        <f>SUBSTITUTE(C4," ","_")</f>
        <v>DESPACHO_DEL_MINISTRO</v>
      </c>
      <c r="H3" s="11"/>
      <c r="I3" s="12"/>
      <c r="J3" s="6"/>
      <c r="M3" s="32"/>
      <c r="O3" s="114" t="s">
        <v>5</v>
      </c>
      <c r="P3" s="114"/>
      <c r="Q3" s="114"/>
      <c r="R3" s="114"/>
      <c r="S3" s="6"/>
      <c r="T3" s="6"/>
    </row>
    <row r="4" spans="1:25" s="34" customFormat="1" ht="16.5" x14ac:dyDescent="0.25">
      <c r="A4" s="80" t="s">
        <v>6</v>
      </c>
      <c r="B4" s="80"/>
      <c r="C4" s="102" t="s">
        <v>7</v>
      </c>
      <c r="D4" s="103"/>
      <c r="E4" s="103"/>
      <c r="F4" s="103"/>
      <c r="G4" s="105" t="str">
        <f>IFERROR(CONCATENATE("Código: ",VLOOKUP(C4,#REF!,2,FALSE)),"")</f>
        <v/>
      </c>
      <c r="H4" s="106"/>
      <c r="I4" s="106"/>
      <c r="J4" s="107"/>
      <c r="K4" s="35"/>
      <c r="L4" s="35"/>
      <c r="N4" s="35"/>
      <c r="O4" s="13" t="s">
        <v>8</v>
      </c>
      <c r="P4" s="14" t="s">
        <v>9</v>
      </c>
      <c r="Q4" s="14" t="s">
        <v>10</v>
      </c>
      <c r="R4" s="15" t="s">
        <v>11</v>
      </c>
      <c r="S4" s="52"/>
      <c r="T4" s="6"/>
    </row>
    <row r="5" spans="1:25" s="34" customFormat="1" ht="15.75" x14ac:dyDescent="0.2">
      <c r="A5" s="80" t="s">
        <v>12</v>
      </c>
      <c r="B5" s="80"/>
      <c r="C5" s="109" t="s">
        <v>13</v>
      </c>
      <c r="D5" s="110"/>
      <c r="E5" s="110"/>
      <c r="F5" s="110"/>
      <c r="G5" s="105" t="str">
        <f>IFERROR(CONCATENATE("Código: ",VLOOKUP(C5,#REF!,2,FALSE)),"")</f>
        <v/>
      </c>
      <c r="H5" s="106"/>
      <c r="I5" s="106"/>
      <c r="J5" s="107"/>
      <c r="K5" s="36"/>
      <c r="L5" s="36"/>
      <c r="O5" s="38">
        <v>2</v>
      </c>
      <c r="P5" s="39">
        <v>10</v>
      </c>
      <c r="Q5" s="40">
        <v>2023</v>
      </c>
      <c r="R5" s="7"/>
      <c r="S5" s="53"/>
      <c r="T5" s="6"/>
    </row>
    <row r="6" spans="1:25" s="34" customFormat="1" ht="15.75" x14ac:dyDescent="0.25">
      <c r="A6" s="78" t="s">
        <v>14</v>
      </c>
      <c r="B6" s="78"/>
      <c r="C6" s="100" t="s">
        <v>15</v>
      </c>
      <c r="D6" s="101"/>
      <c r="E6" s="101"/>
      <c r="F6" s="101"/>
      <c r="G6" s="111" t="str">
        <f>IF(C6="INVENTARIO TRANSFERENCIA PRIMARIA","Año vigencia transferencia:","")</f>
        <v>Año vigencia transferencia:</v>
      </c>
      <c r="H6" s="112"/>
      <c r="I6" s="112"/>
      <c r="J6" s="112"/>
      <c r="K6" s="113"/>
      <c r="L6" s="113"/>
      <c r="M6" s="37"/>
      <c r="N6" s="37"/>
      <c r="S6" s="54"/>
      <c r="T6" s="6"/>
    </row>
    <row r="7" spans="1:25" s="34" customFormat="1" ht="4.5" customHeight="1" thickBot="1" x14ac:dyDescent="0.25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</row>
    <row r="8" spans="1:25" s="41" customFormat="1" ht="23.25" customHeight="1" thickBot="1" x14ac:dyDescent="0.3">
      <c r="A8" s="90" t="s">
        <v>16</v>
      </c>
      <c r="B8" s="92" t="s">
        <v>17</v>
      </c>
      <c r="C8" s="92" t="s">
        <v>18</v>
      </c>
      <c r="D8" s="94" t="s">
        <v>19</v>
      </c>
      <c r="E8" s="88" t="s">
        <v>20</v>
      </c>
      <c r="F8" s="89"/>
      <c r="G8" s="90" t="s">
        <v>21</v>
      </c>
      <c r="H8" s="96" t="s">
        <v>22</v>
      </c>
      <c r="I8" s="97"/>
      <c r="J8" s="97"/>
      <c r="K8" s="98"/>
      <c r="L8" s="99"/>
      <c r="M8" s="94" t="s">
        <v>23</v>
      </c>
      <c r="N8" s="94" t="s">
        <v>24</v>
      </c>
      <c r="O8" s="96" t="s">
        <v>25</v>
      </c>
      <c r="P8" s="97"/>
      <c r="Q8" s="99"/>
      <c r="R8" s="94" t="s">
        <v>26</v>
      </c>
      <c r="S8" s="94" t="s">
        <v>27</v>
      </c>
      <c r="T8" s="94" t="s">
        <v>28</v>
      </c>
    </row>
    <row r="9" spans="1:25" s="41" customFormat="1" ht="15.75" customHeight="1" thickBot="1" x14ac:dyDescent="0.3">
      <c r="A9" s="91"/>
      <c r="B9" s="93"/>
      <c r="C9" s="93"/>
      <c r="D9" s="95"/>
      <c r="E9" s="16" t="s">
        <v>29</v>
      </c>
      <c r="F9" s="17" t="s">
        <v>30</v>
      </c>
      <c r="G9" s="91"/>
      <c r="H9" s="18" t="s">
        <v>31</v>
      </c>
      <c r="I9" s="19" t="s">
        <v>32</v>
      </c>
      <c r="J9" s="20" t="s">
        <v>33</v>
      </c>
      <c r="K9" s="21" t="s">
        <v>34</v>
      </c>
      <c r="L9" s="22" t="s">
        <v>35</v>
      </c>
      <c r="M9" s="95"/>
      <c r="N9" s="95"/>
      <c r="O9" s="23" t="s">
        <v>36</v>
      </c>
      <c r="P9" s="24" t="s">
        <v>37</v>
      </c>
      <c r="Q9" s="25" t="s">
        <v>38</v>
      </c>
      <c r="R9" s="95"/>
      <c r="S9" s="95"/>
      <c r="T9" s="95"/>
    </row>
    <row r="10" spans="1:25" s="44" customFormat="1" ht="30" hidden="1" customHeight="1" x14ac:dyDescent="0.25">
      <c r="A10" s="4" t="s">
        <v>39</v>
      </c>
      <c r="B10" s="1" t="s">
        <v>40</v>
      </c>
      <c r="C10" s="10" t="s">
        <v>41</v>
      </c>
      <c r="D10" s="1" t="s">
        <v>42</v>
      </c>
      <c r="E10" s="42" t="s">
        <v>43</v>
      </c>
      <c r="F10" s="42" t="s">
        <v>44</v>
      </c>
      <c r="G10" s="2" t="s">
        <v>45</v>
      </c>
      <c r="H10" s="3" t="s">
        <v>46</v>
      </c>
      <c r="I10" s="3" t="s">
        <v>47</v>
      </c>
      <c r="J10" s="3" t="s">
        <v>48</v>
      </c>
      <c r="K10" s="3" t="s">
        <v>49</v>
      </c>
      <c r="L10" s="3" t="s">
        <v>50</v>
      </c>
      <c r="M10" s="43" t="s">
        <v>51</v>
      </c>
      <c r="N10" s="1" t="s">
        <v>52</v>
      </c>
      <c r="O10" s="1" t="s">
        <v>53</v>
      </c>
      <c r="P10" s="1" t="s">
        <v>54</v>
      </c>
      <c r="Q10" s="1" t="s">
        <v>55</v>
      </c>
      <c r="R10" s="1" t="s">
        <v>56</v>
      </c>
      <c r="S10" s="1" t="s">
        <v>57</v>
      </c>
      <c r="T10" s="5" t="s">
        <v>58</v>
      </c>
    </row>
    <row r="11" spans="1:25" s="41" customFormat="1" ht="16.5" x14ac:dyDescent="0.25">
      <c r="A11" s="4"/>
      <c r="B11" s="28" t="s">
        <v>59</v>
      </c>
      <c r="C11" s="26" t="s">
        <v>60</v>
      </c>
      <c r="D11" s="1"/>
      <c r="E11" s="8"/>
      <c r="F11" s="8"/>
      <c r="G11" s="2"/>
      <c r="H11" s="3"/>
      <c r="I11" s="3"/>
      <c r="J11" s="3"/>
      <c r="K11" s="3"/>
      <c r="L11" s="3"/>
      <c r="M11" s="3"/>
      <c r="N11" s="1"/>
      <c r="O11" s="9"/>
      <c r="P11" s="1"/>
      <c r="Q11" s="1"/>
      <c r="R11" s="1"/>
      <c r="S11" s="1"/>
      <c r="T11" s="5"/>
      <c r="V11" s="44"/>
      <c r="W11" s="44"/>
      <c r="X11" s="44"/>
      <c r="Y11" s="44"/>
    </row>
    <row r="12" spans="1:25" s="41" customFormat="1" ht="16.5" x14ac:dyDescent="0.25">
      <c r="A12" s="61"/>
      <c r="B12" s="62" t="s">
        <v>61</v>
      </c>
      <c r="C12" s="63" t="s">
        <v>62</v>
      </c>
      <c r="D12" s="55"/>
      <c r="E12" s="56"/>
      <c r="F12" s="56"/>
      <c r="G12" s="60"/>
      <c r="H12" s="57"/>
      <c r="I12" s="57"/>
      <c r="J12" s="57"/>
      <c r="K12" s="57"/>
      <c r="L12" s="57"/>
      <c r="M12" s="57"/>
      <c r="N12" s="58"/>
      <c r="O12" s="55"/>
      <c r="P12" s="55"/>
      <c r="Q12" s="55"/>
      <c r="R12" s="58"/>
      <c r="S12" s="58"/>
      <c r="T12" s="59"/>
      <c r="V12" s="44"/>
      <c r="W12" s="44"/>
      <c r="X12" s="44"/>
      <c r="Y12" s="44"/>
    </row>
    <row r="13" spans="1:25" s="41" customFormat="1" ht="16.5" x14ac:dyDescent="0.25">
      <c r="A13" s="4">
        <v>1</v>
      </c>
      <c r="B13" s="4" t="s">
        <v>61</v>
      </c>
      <c r="C13" s="10" t="s">
        <v>74</v>
      </c>
      <c r="D13" s="55" t="s">
        <v>123</v>
      </c>
      <c r="E13" s="56">
        <v>43851</v>
      </c>
      <c r="F13" s="56">
        <v>43851</v>
      </c>
      <c r="G13" s="60">
        <v>1</v>
      </c>
      <c r="H13" s="57" t="s">
        <v>66</v>
      </c>
      <c r="I13" s="57" t="s">
        <v>104</v>
      </c>
      <c r="J13" s="55" t="s">
        <v>123</v>
      </c>
      <c r="K13" s="55" t="s">
        <v>123</v>
      </c>
      <c r="L13" s="55" t="s">
        <v>123</v>
      </c>
      <c r="M13" s="57" t="s">
        <v>105</v>
      </c>
      <c r="N13" s="58" t="s">
        <v>73</v>
      </c>
      <c r="O13" s="55" t="s">
        <v>123</v>
      </c>
      <c r="P13" s="55" t="s">
        <v>123</v>
      </c>
      <c r="Q13" s="55" t="s">
        <v>123</v>
      </c>
      <c r="R13" s="1" t="s">
        <v>63</v>
      </c>
      <c r="S13" s="58" t="s">
        <v>64</v>
      </c>
      <c r="T13" s="59"/>
      <c r="V13" s="44"/>
      <c r="W13" s="44"/>
      <c r="X13" s="44"/>
      <c r="Y13" s="44"/>
    </row>
    <row r="14" spans="1:25" s="41" customFormat="1" ht="16.5" x14ac:dyDescent="0.25">
      <c r="A14" s="4">
        <v>2</v>
      </c>
      <c r="B14" s="4" t="s">
        <v>61</v>
      </c>
      <c r="C14" s="10" t="s">
        <v>75</v>
      </c>
      <c r="D14" s="55" t="s">
        <v>123</v>
      </c>
      <c r="E14" s="56">
        <v>43858</v>
      </c>
      <c r="F14" s="56">
        <v>43858</v>
      </c>
      <c r="G14" s="60">
        <v>1</v>
      </c>
      <c r="H14" s="57" t="s">
        <v>66</v>
      </c>
      <c r="I14" s="57" t="s">
        <v>104</v>
      </c>
      <c r="J14" s="55" t="s">
        <v>123</v>
      </c>
      <c r="K14" s="55" t="s">
        <v>123</v>
      </c>
      <c r="L14" s="55" t="s">
        <v>123</v>
      </c>
      <c r="M14" s="57" t="s">
        <v>106</v>
      </c>
      <c r="N14" s="58" t="s">
        <v>73</v>
      </c>
      <c r="O14" s="55" t="s">
        <v>123</v>
      </c>
      <c r="P14" s="55" t="s">
        <v>123</v>
      </c>
      <c r="Q14" s="55" t="s">
        <v>123</v>
      </c>
      <c r="R14" s="1" t="s">
        <v>63</v>
      </c>
      <c r="S14" s="58" t="s">
        <v>64</v>
      </c>
      <c r="T14" s="59"/>
      <c r="V14" s="44"/>
      <c r="W14" s="44"/>
      <c r="X14" s="44"/>
      <c r="Y14" s="44"/>
    </row>
    <row r="15" spans="1:25" s="41" customFormat="1" ht="16.5" x14ac:dyDescent="0.25">
      <c r="A15" s="4">
        <v>3</v>
      </c>
      <c r="B15" s="4" t="s">
        <v>61</v>
      </c>
      <c r="C15" s="10" t="s">
        <v>76</v>
      </c>
      <c r="D15" s="55" t="s">
        <v>123</v>
      </c>
      <c r="E15" s="56">
        <v>43878</v>
      </c>
      <c r="F15" s="56">
        <v>43878</v>
      </c>
      <c r="G15" s="60">
        <v>1</v>
      </c>
      <c r="H15" s="57" t="s">
        <v>66</v>
      </c>
      <c r="I15" s="57" t="s">
        <v>104</v>
      </c>
      <c r="J15" s="55" t="s">
        <v>123</v>
      </c>
      <c r="K15" s="55" t="s">
        <v>123</v>
      </c>
      <c r="L15" s="55" t="s">
        <v>123</v>
      </c>
      <c r="M15" s="57" t="s">
        <v>107</v>
      </c>
      <c r="N15" s="58" t="s">
        <v>73</v>
      </c>
      <c r="O15" s="55" t="s">
        <v>123</v>
      </c>
      <c r="P15" s="55" t="s">
        <v>123</v>
      </c>
      <c r="Q15" s="55" t="s">
        <v>123</v>
      </c>
      <c r="R15" s="1" t="s">
        <v>63</v>
      </c>
      <c r="S15" s="58" t="s">
        <v>64</v>
      </c>
      <c r="T15" s="59"/>
      <c r="V15" s="44"/>
      <c r="W15" s="44"/>
      <c r="X15" s="44"/>
      <c r="Y15" s="44"/>
    </row>
    <row r="16" spans="1:25" s="41" customFormat="1" ht="16.5" x14ac:dyDescent="0.25">
      <c r="A16" s="4">
        <v>4</v>
      </c>
      <c r="B16" s="4" t="s">
        <v>61</v>
      </c>
      <c r="C16" s="10" t="s">
        <v>77</v>
      </c>
      <c r="D16" s="55" t="s">
        <v>123</v>
      </c>
      <c r="E16" s="56">
        <v>43888</v>
      </c>
      <c r="F16" s="56">
        <v>43888</v>
      </c>
      <c r="G16" s="60">
        <v>1</v>
      </c>
      <c r="H16" s="57" t="s">
        <v>66</v>
      </c>
      <c r="I16" s="57" t="s">
        <v>104</v>
      </c>
      <c r="J16" s="55" t="s">
        <v>123</v>
      </c>
      <c r="K16" s="55" t="s">
        <v>123</v>
      </c>
      <c r="L16" s="55" t="s">
        <v>123</v>
      </c>
      <c r="M16" s="57" t="s">
        <v>108</v>
      </c>
      <c r="N16" s="58" t="s">
        <v>73</v>
      </c>
      <c r="O16" s="55" t="s">
        <v>123</v>
      </c>
      <c r="P16" s="55" t="s">
        <v>123</v>
      </c>
      <c r="Q16" s="55" t="s">
        <v>123</v>
      </c>
      <c r="R16" s="1" t="s">
        <v>63</v>
      </c>
      <c r="S16" s="58" t="s">
        <v>64</v>
      </c>
      <c r="T16" s="59"/>
      <c r="V16" s="44"/>
      <c r="W16" s="44"/>
      <c r="X16" s="44"/>
      <c r="Y16" s="44"/>
    </row>
    <row r="17" spans="1:25" s="41" customFormat="1" ht="16.5" x14ac:dyDescent="0.25">
      <c r="A17" s="4">
        <v>5</v>
      </c>
      <c r="B17" s="4" t="s">
        <v>61</v>
      </c>
      <c r="C17" s="10" t="s">
        <v>78</v>
      </c>
      <c r="D17" s="55" t="s">
        <v>123</v>
      </c>
      <c r="E17" s="56">
        <v>43892</v>
      </c>
      <c r="F17" s="56">
        <v>43892</v>
      </c>
      <c r="G17" s="60">
        <v>1</v>
      </c>
      <c r="H17" s="57" t="s">
        <v>66</v>
      </c>
      <c r="I17" s="57" t="s">
        <v>104</v>
      </c>
      <c r="J17" s="55" t="s">
        <v>123</v>
      </c>
      <c r="K17" s="55" t="s">
        <v>123</v>
      </c>
      <c r="L17" s="55" t="s">
        <v>123</v>
      </c>
      <c r="M17" s="57" t="s">
        <v>109</v>
      </c>
      <c r="N17" s="58" t="s">
        <v>73</v>
      </c>
      <c r="O17" s="55" t="s">
        <v>123</v>
      </c>
      <c r="P17" s="55" t="s">
        <v>123</v>
      </c>
      <c r="Q17" s="55" t="s">
        <v>123</v>
      </c>
      <c r="R17" s="1" t="s">
        <v>63</v>
      </c>
      <c r="S17" s="58" t="s">
        <v>64</v>
      </c>
      <c r="T17" s="59"/>
      <c r="V17" s="44"/>
      <c r="W17" s="44"/>
      <c r="X17" s="44"/>
      <c r="Y17" s="44"/>
    </row>
    <row r="18" spans="1:25" s="41" customFormat="1" ht="16.5" x14ac:dyDescent="0.25">
      <c r="A18" s="4">
        <v>6</v>
      </c>
      <c r="B18" s="4" t="s">
        <v>61</v>
      </c>
      <c r="C18" s="10" t="s">
        <v>79</v>
      </c>
      <c r="D18" s="55" t="s">
        <v>123</v>
      </c>
      <c r="E18" s="56">
        <v>43910</v>
      </c>
      <c r="F18" s="56">
        <v>43910</v>
      </c>
      <c r="G18" s="60">
        <v>1</v>
      </c>
      <c r="H18" s="57" t="s">
        <v>66</v>
      </c>
      <c r="I18" s="57" t="s">
        <v>104</v>
      </c>
      <c r="J18" s="55" t="s">
        <v>123</v>
      </c>
      <c r="K18" s="55" t="s">
        <v>123</v>
      </c>
      <c r="L18" s="55" t="s">
        <v>123</v>
      </c>
      <c r="M18" s="57" t="s">
        <v>110</v>
      </c>
      <c r="N18" s="58" t="s">
        <v>73</v>
      </c>
      <c r="O18" s="55" t="s">
        <v>123</v>
      </c>
      <c r="P18" s="55" t="s">
        <v>123</v>
      </c>
      <c r="Q18" s="55" t="s">
        <v>123</v>
      </c>
      <c r="R18" s="1" t="s">
        <v>63</v>
      </c>
      <c r="S18" s="58" t="s">
        <v>64</v>
      </c>
      <c r="T18" s="59"/>
      <c r="V18" s="44"/>
      <c r="W18" s="44"/>
      <c r="X18" s="44"/>
      <c r="Y18" s="44"/>
    </row>
    <row r="19" spans="1:25" s="41" customFormat="1" ht="16.5" x14ac:dyDescent="0.25">
      <c r="A19" s="4">
        <v>7</v>
      </c>
      <c r="B19" s="4" t="s">
        <v>61</v>
      </c>
      <c r="C19" s="10" t="s">
        <v>80</v>
      </c>
      <c r="D19" s="55" t="s">
        <v>123</v>
      </c>
      <c r="E19" s="56">
        <v>43928</v>
      </c>
      <c r="F19" s="56">
        <v>43928</v>
      </c>
      <c r="G19" s="60">
        <v>1</v>
      </c>
      <c r="H19" s="57" t="s">
        <v>66</v>
      </c>
      <c r="I19" s="57" t="s">
        <v>104</v>
      </c>
      <c r="J19" s="55" t="s">
        <v>123</v>
      </c>
      <c r="K19" s="55" t="s">
        <v>123</v>
      </c>
      <c r="L19" s="55" t="s">
        <v>123</v>
      </c>
      <c r="M19" s="57" t="s">
        <v>111</v>
      </c>
      <c r="N19" s="58" t="s">
        <v>73</v>
      </c>
      <c r="O19" s="55" t="s">
        <v>123</v>
      </c>
      <c r="P19" s="55" t="s">
        <v>123</v>
      </c>
      <c r="Q19" s="55" t="s">
        <v>123</v>
      </c>
      <c r="R19" s="1" t="s">
        <v>63</v>
      </c>
      <c r="S19" s="58" t="s">
        <v>64</v>
      </c>
      <c r="T19" s="59"/>
      <c r="V19" s="44"/>
      <c r="W19" s="44"/>
      <c r="X19" s="44"/>
      <c r="Y19" s="44"/>
    </row>
    <row r="20" spans="1:25" s="41" customFormat="1" ht="16.5" x14ac:dyDescent="0.25">
      <c r="A20" s="4">
        <v>8</v>
      </c>
      <c r="B20" s="4" t="s">
        <v>61</v>
      </c>
      <c r="C20" s="10" t="s">
        <v>81</v>
      </c>
      <c r="D20" s="55" t="s">
        <v>123</v>
      </c>
      <c r="E20" s="56">
        <v>43951</v>
      </c>
      <c r="F20" s="56">
        <v>43951</v>
      </c>
      <c r="G20" s="60">
        <v>1</v>
      </c>
      <c r="H20" s="57" t="s">
        <v>66</v>
      </c>
      <c r="I20" s="57" t="s">
        <v>104</v>
      </c>
      <c r="J20" s="55" t="s">
        <v>123</v>
      </c>
      <c r="K20" s="55" t="s">
        <v>123</v>
      </c>
      <c r="L20" s="55" t="s">
        <v>123</v>
      </c>
      <c r="M20" s="57" t="s">
        <v>112</v>
      </c>
      <c r="N20" s="58" t="s">
        <v>73</v>
      </c>
      <c r="O20" s="55" t="s">
        <v>123</v>
      </c>
      <c r="P20" s="55" t="s">
        <v>123</v>
      </c>
      <c r="Q20" s="55" t="s">
        <v>123</v>
      </c>
      <c r="R20" s="1" t="s">
        <v>63</v>
      </c>
      <c r="S20" s="58" t="s">
        <v>64</v>
      </c>
      <c r="T20" s="59"/>
      <c r="V20" s="44"/>
      <c r="W20" s="44"/>
      <c r="X20" s="44"/>
      <c r="Y20" s="44"/>
    </row>
    <row r="21" spans="1:25" s="41" customFormat="1" ht="16.5" x14ac:dyDescent="0.25">
      <c r="A21" s="4">
        <v>9</v>
      </c>
      <c r="B21" s="4" t="s">
        <v>61</v>
      </c>
      <c r="C21" s="10" t="s">
        <v>83</v>
      </c>
      <c r="D21" s="55" t="s">
        <v>123</v>
      </c>
      <c r="E21" s="56">
        <v>43980</v>
      </c>
      <c r="F21" s="56">
        <v>43980</v>
      </c>
      <c r="G21" s="60">
        <v>1</v>
      </c>
      <c r="H21" s="57" t="s">
        <v>66</v>
      </c>
      <c r="I21" s="57" t="s">
        <v>104</v>
      </c>
      <c r="J21" s="55" t="s">
        <v>123</v>
      </c>
      <c r="K21" s="55" t="s">
        <v>123</v>
      </c>
      <c r="L21" s="55" t="s">
        <v>123</v>
      </c>
      <c r="M21" s="57" t="s">
        <v>113</v>
      </c>
      <c r="N21" s="58" t="s">
        <v>73</v>
      </c>
      <c r="O21" s="55" t="s">
        <v>123</v>
      </c>
      <c r="P21" s="55" t="s">
        <v>123</v>
      </c>
      <c r="Q21" s="55" t="s">
        <v>123</v>
      </c>
      <c r="R21" s="1" t="s">
        <v>63</v>
      </c>
      <c r="S21" s="58" t="s">
        <v>64</v>
      </c>
      <c r="T21" s="59"/>
      <c r="V21" s="44"/>
      <c r="W21" s="44"/>
      <c r="X21" s="44"/>
      <c r="Y21" s="44"/>
    </row>
    <row r="22" spans="1:25" s="41" customFormat="1" ht="16.5" x14ac:dyDescent="0.25">
      <c r="A22" s="4">
        <v>10</v>
      </c>
      <c r="B22" s="4" t="s">
        <v>61</v>
      </c>
      <c r="C22" s="10" t="s">
        <v>67</v>
      </c>
      <c r="D22" s="55" t="s">
        <v>123</v>
      </c>
      <c r="E22" s="56">
        <v>44001</v>
      </c>
      <c r="F22" s="56">
        <v>44001</v>
      </c>
      <c r="G22" s="60">
        <v>1</v>
      </c>
      <c r="H22" s="57" t="s">
        <v>66</v>
      </c>
      <c r="I22" s="57" t="s">
        <v>104</v>
      </c>
      <c r="J22" s="55" t="s">
        <v>123</v>
      </c>
      <c r="K22" s="55" t="s">
        <v>123</v>
      </c>
      <c r="L22" s="55" t="s">
        <v>123</v>
      </c>
      <c r="M22" s="57" t="s">
        <v>114</v>
      </c>
      <c r="N22" s="58" t="s">
        <v>73</v>
      </c>
      <c r="O22" s="55" t="s">
        <v>123</v>
      </c>
      <c r="P22" s="55" t="s">
        <v>123</v>
      </c>
      <c r="Q22" s="55" t="s">
        <v>123</v>
      </c>
      <c r="R22" s="1" t="s">
        <v>63</v>
      </c>
      <c r="S22" s="58" t="s">
        <v>64</v>
      </c>
      <c r="T22" s="59"/>
      <c r="V22" s="44"/>
      <c r="W22" s="44"/>
      <c r="X22" s="44"/>
      <c r="Y22" s="44"/>
    </row>
    <row r="23" spans="1:25" s="41" customFormat="1" ht="16.5" x14ac:dyDescent="0.25">
      <c r="A23" s="4">
        <v>11</v>
      </c>
      <c r="B23" s="4" t="s">
        <v>61</v>
      </c>
      <c r="C23" s="10" t="s">
        <v>84</v>
      </c>
      <c r="D23" s="55" t="s">
        <v>123</v>
      </c>
      <c r="E23" s="56">
        <v>44008</v>
      </c>
      <c r="F23" s="56">
        <v>44008</v>
      </c>
      <c r="G23" s="60">
        <v>1</v>
      </c>
      <c r="H23" s="57" t="s">
        <v>66</v>
      </c>
      <c r="I23" s="57" t="s">
        <v>104</v>
      </c>
      <c r="J23" s="55" t="s">
        <v>123</v>
      </c>
      <c r="K23" s="55" t="s">
        <v>123</v>
      </c>
      <c r="L23" s="55" t="s">
        <v>123</v>
      </c>
      <c r="M23" s="57" t="s">
        <v>115</v>
      </c>
      <c r="N23" s="58" t="s">
        <v>73</v>
      </c>
      <c r="O23" s="55" t="s">
        <v>123</v>
      </c>
      <c r="P23" s="55" t="s">
        <v>123</v>
      </c>
      <c r="Q23" s="55" t="s">
        <v>123</v>
      </c>
      <c r="R23" s="1" t="s">
        <v>63</v>
      </c>
      <c r="S23" s="58" t="s">
        <v>64</v>
      </c>
      <c r="T23" s="59"/>
      <c r="V23" s="44"/>
      <c r="W23" s="44"/>
      <c r="X23" s="44"/>
      <c r="Y23" s="44"/>
    </row>
    <row r="24" spans="1:25" s="41" customFormat="1" ht="16.5" x14ac:dyDescent="0.25">
      <c r="A24" s="4">
        <v>12</v>
      </c>
      <c r="B24" s="4" t="s">
        <v>61</v>
      </c>
      <c r="C24" s="10" t="s">
        <v>68</v>
      </c>
      <c r="D24" s="55" t="s">
        <v>123</v>
      </c>
      <c r="E24" s="56">
        <v>44026</v>
      </c>
      <c r="F24" s="56">
        <v>44026</v>
      </c>
      <c r="G24" s="60">
        <v>2</v>
      </c>
      <c r="H24" s="57" t="s">
        <v>66</v>
      </c>
      <c r="I24" s="57" t="s">
        <v>104</v>
      </c>
      <c r="J24" s="55" t="s">
        <v>123</v>
      </c>
      <c r="K24" s="55" t="s">
        <v>123</v>
      </c>
      <c r="L24" s="55" t="s">
        <v>123</v>
      </c>
      <c r="M24" s="57" t="s">
        <v>116</v>
      </c>
      <c r="N24" s="58" t="s">
        <v>73</v>
      </c>
      <c r="O24" s="55" t="s">
        <v>123</v>
      </c>
      <c r="P24" s="55" t="s">
        <v>123</v>
      </c>
      <c r="Q24" s="55" t="s">
        <v>123</v>
      </c>
      <c r="R24" s="1" t="s">
        <v>63</v>
      </c>
      <c r="S24" s="58" t="s">
        <v>64</v>
      </c>
      <c r="T24" s="59"/>
      <c r="V24" s="44"/>
      <c r="W24" s="44"/>
      <c r="X24" s="44"/>
      <c r="Y24" s="44"/>
    </row>
    <row r="25" spans="1:25" s="41" customFormat="1" ht="16.5" x14ac:dyDescent="0.25">
      <c r="A25" s="4">
        <v>13</v>
      </c>
      <c r="B25" s="4" t="s">
        <v>61</v>
      </c>
      <c r="C25" s="10" t="s">
        <v>69</v>
      </c>
      <c r="D25" s="55" t="s">
        <v>123</v>
      </c>
      <c r="E25" s="56">
        <v>44035</v>
      </c>
      <c r="F25" s="56">
        <v>44035</v>
      </c>
      <c r="G25" s="60">
        <v>2</v>
      </c>
      <c r="H25" s="57" t="s">
        <v>66</v>
      </c>
      <c r="I25" s="57" t="s">
        <v>104</v>
      </c>
      <c r="J25" s="55" t="s">
        <v>123</v>
      </c>
      <c r="K25" s="55" t="s">
        <v>123</v>
      </c>
      <c r="L25" s="55" t="s">
        <v>123</v>
      </c>
      <c r="M25" s="57" t="s">
        <v>111</v>
      </c>
      <c r="N25" s="58" t="s">
        <v>73</v>
      </c>
      <c r="O25" s="55" t="s">
        <v>123</v>
      </c>
      <c r="P25" s="55" t="s">
        <v>123</v>
      </c>
      <c r="Q25" s="55" t="s">
        <v>123</v>
      </c>
      <c r="R25" s="1" t="s">
        <v>63</v>
      </c>
      <c r="S25" s="58" t="s">
        <v>64</v>
      </c>
      <c r="T25" s="59"/>
      <c r="V25" s="44"/>
      <c r="W25" s="44"/>
      <c r="X25" s="44"/>
      <c r="Y25" s="44"/>
    </row>
    <row r="26" spans="1:25" s="41" customFormat="1" ht="16.5" x14ac:dyDescent="0.25">
      <c r="A26" s="4">
        <v>14</v>
      </c>
      <c r="B26" s="4" t="s">
        <v>61</v>
      </c>
      <c r="C26" s="10" t="s">
        <v>70</v>
      </c>
      <c r="D26" s="55" t="s">
        <v>123</v>
      </c>
      <c r="E26" s="56">
        <v>44050</v>
      </c>
      <c r="F26" s="56">
        <v>44050</v>
      </c>
      <c r="G26" s="60">
        <v>2</v>
      </c>
      <c r="H26" s="57" t="s">
        <v>66</v>
      </c>
      <c r="I26" s="57" t="s">
        <v>104</v>
      </c>
      <c r="J26" s="55" t="s">
        <v>123</v>
      </c>
      <c r="K26" s="55" t="s">
        <v>123</v>
      </c>
      <c r="L26" s="55" t="s">
        <v>123</v>
      </c>
      <c r="M26" s="57" t="s">
        <v>114</v>
      </c>
      <c r="N26" s="58" t="s">
        <v>73</v>
      </c>
      <c r="O26" s="55" t="s">
        <v>123</v>
      </c>
      <c r="P26" s="55" t="s">
        <v>123</v>
      </c>
      <c r="Q26" s="55" t="s">
        <v>123</v>
      </c>
      <c r="R26" s="1" t="s">
        <v>63</v>
      </c>
      <c r="S26" s="58" t="s">
        <v>64</v>
      </c>
      <c r="T26" s="59"/>
      <c r="V26" s="44"/>
      <c r="W26" s="44"/>
      <c r="X26" s="44"/>
      <c r="Y26" s="44"/>
    </row>
    <row r="27" spans="1:25" s="41" customFormat="1" ht="16.5" x14ac:dyDescent="0.25">
      <c r="A27" s="4">
        <v>15</v>
      </c>
      <c r="B27" s="4" t="s">
        <v>61</v>
      </c>
      <c r="C27" s="10" t="s">
        <v>71</v>
      </c>
      <c r="D27" s="55" t="s">
        <v>123</v>
      </c>
      <c r="E27" s="56">
        <v>44057</v>
      </c>
      <c r="F27" s="56">
        <v>44057</v>
      </c>
      <c r="G27" s="60">
        <v>2</v>
      </c>
      <c r="H27" s="57" t="s">
        <v>66</v>
      </c>
      <c r="I27" s="57" t="s">
        <v>104</v>
      </c>
      <c r="J27" s="55" t="s">
        <v>123</v>
      </c>
      <c r="K27" s="55" t="s">
        <v>123</v>
      </c>
      <c r="L27" s="55" t="s">
        <v>123</v>
      </c>
      <c r="M27" s="57" t="s">
        <v>111</v>
      </c>
      <c r="N27" s="58" t="s">
        <v>73</v>
      </c>
      <c r="O27" s="55" t="s">
        <v>123</v>
      </c>
      <c r="P27" s="55" t="s">
        <v>123</v>
      </c>
      <c r="Q27" s="55" t="s">
        <v>123</v>
      </c>
      <c r="R27" s="1" t="s">
        <v>63</v>
      </c>
      <c r="S27" s="58" t="s">
        <v>64</v>
      </c>
      <c r="T27" s="59"/>
      <c r="V27" s="44"/>
      <c r="W27" s="44"/>
      <c r="X27" s="44"/>
      <c r="Y27" s="44"/>
    </row>
    <row r="28" spans="1:25" s="41" customFormat="1" ht="16.5" x14ac:dyDescent="0.25">
      <c r="A28" s="4">
        <v>16</v>
      </c>
      <c r="B28" s="4" t="s">
        <v>61</v>
      </c>
      <c r="C28" s="10" t="s">
        <v>94</v>
      </c>
      <c r="D28" s="55" t="s">
        <v>123</v>
      </c>
      <c r="E28" s="56">
        <v>44064</v>
      </c>
      <c r="F28" s="56">
        <v>44064</v>
      </c>
      <c r="G28" s="60">
        <v>2</v>
      </c>
      <c r="H28" s="57" t="s">
        <v>66</v>
      </c>
      <c r="I28" s="57" t="s">
        <v>104</v>
      </c>
      <c r="J28" s="55" t="s">
        <v>123</v>
      </c>
      <c r="K28" s="55" t="s">
        <v>123</v>
      </c>
      <c r="L28" s="55" t="s">
        <v>123</v>
      </c>
      <c r="M28" s="57" t="s">
        <v>117</v>
      </c>
      <c r="N28" s="58" t="s">
        <v>73</v>
      </c>
      <c r="O28" s="55" t="s">
        <v>123</v>
      </c>
      <c r="P28" s="55" t="s">
        <v>123</v>
      </c>
      <c r="Q28" s="55" t="s">
        <v>123</v>
      </c>
      <c r="R28" s="1" t="s">
        <v>63</v>
      </c>
      <c r="S28" s="58" t="s">
        <v>64</v>
      </c>
      <c r="T28" s="65"/>
      <c r="V28" s="44"/>
      <c r="W28" s="44"/>
      <c r="X28" s="44"/>
      <c r="Y28" s="44"/>
    </row>
    <row r="29" spans="1:25" s="41" customFormat="1" ht="16.5" x14ac:dyDescent="0.25">
      <c r="A29" s="4">
        <v>17</v>
      </c>
      <c r="B29" s="4" t="s">
        <v>61</v>
      </c>
      <c r="C29" s="10" t="s">
        <v>95</v>
      </c>
      <c r="D29" s="55" t="s">
        <v>123</v>
      </c>
      <c r="E29" s="56">
        <v>44071</v>
      </c>
      <c r="F29" s="56">
        <v>44071</v>
      </c>
      <c r="G29" s="60">
        <v>2</v>
      </c>
      <c r="H29" s="57" t="s">
        <v>66</v>
      </c>
      <c r="I29" s="57" t="s">
        <v>104</v>
      </c>
      <c r="J29" s="55" t="s">
        <v>123</v>
      </c>
      <c r="K29" s="55" t="s">
        <v>123</v>
      </c>
      <c r="L29" s="55" t="s">
        <v>123</v>
      </c>
      <c r="M29" s="57" t="s">
        <v>118</v>
      </c>
      <c r="N29" s="58" t="s">
        <v>73</v>
      </c>
      <c r="O29" s="55" t="s">
        <v>123</v>
      </c>
      <c r="P29" s="55" t="s">
        <v>123</v>
      </c>
      <c r="Q29" s="55" t="s">
        <v>123</v>
      </c>
      <c r="R29" s="1" t="s">
        <v>63</v>
      </c>
      <c r="S29" s="58" t="s">
        <v>64</v>
      </c>
      <c r="T29" s="65"/>
      <c r="V29" s="44"/>
      <c r="W29" s="44"/>
      <c r="X29" s="44"/>
      <c r="Y29" s="44"/>
    </row>
    <row r="30" spans="1:25" s="41" customFormat="1" ht="16.5" x14ac:dyDescent="0.25">
      <c r="A30" s="4">
        <v>18</v>
      </c>
      <c r="B30" s="4" t="s">
        <v>61</v>
      </c>
      <c r="C30" s="10" t="s">
        <v>96</v>
      </c>
      <c r="D30" s="55" t="s">
        <v>123</v>
      </c>
      <c r="E30" s="56">
        <v>44085</v>
      </c>
      <c r="F30" s="56">
        <v>44085</v>
      </c>
      <c r="G30" s="60">
        <v>2</v>
      </c>
      <c r="H30" s="57" t="s">
        <v>66</v>
      </c>
      <c r="I30" s="57" t="s">
        <v>104</v>
      </c>
      <c r="J30" s="55" t="s">
        <v>123</v>
      </c>
      <c r="K30" s="55" t="s">
        <v>123</v>
      </c>
      <c r="L30" s="55" t="s">
        <v>123</v>
      </c>
      <c r="M30" s="57" t="s">
        <v>72</v>
      </c>
      <c r="N30" s="58" t="s">
        <v>73</v>
      </c>
      <c r="O30" s="55" t="s">
        <v>123</v>
      </c>
      <c r="P30" s="55" t="s">
        <v>123</v>
      </c>
      <c r="Q30" s="55" t="s">
        <v>123</v>
      </c>
      <c r="R30" s="1" t="s">
        <v>63</v>
      </c>
      <c r="S30" s="58" t="s">
        <v>64</v>
      </c>
      <c r="T30" s="65"/>
      <c r="V30" s="44"/>
      <c r="W30" s="44"/>
      <c r="X30" s="44"/>
      <c r="Y30" s="44"/>
    </row>
    <row r="31" spans="1:25" s="41" customFormat="1" ht="16.5" x14ac:dyDescent="0.25">
      <c r="A31" s="4">
        <v>19</v>
      </c>
      <c r="B31" s="4" t="s">
        <v>61</v>
      </c>
      <c r="C31" s="10" t="s">
        <v>97</v>
      </c>
      <c r="D31" s="55" t="s">
        <v>123</v>
      </c>
      <c r="E31" s="56">
        <v>44095</v>
      </c>
      <c r="F31" s="56">
        <v>44095</v>
      </c>
      <c r="G31" s="60">
        <v>2</v>
      </c>
      <c r="H31" s="57" t="s">
        <v>66</v>
      </c>
      <c r="I31" s="57" t="s">
        <v>104</v>
      </c>
      <c r="J31" s="55" t="s">
        <v>123</v>
      </c>
      <c r="K31" s="55" t="s">
        <v>123</v>
      </c>
      <c r="L31" s="55" t="s">
        <v>123</v>
      </c>
      <c r="M31" s="57" t="s">
        <v>82</v>
      </c>
      <c r="N31" s="58" t="s">
        <v>73</v>
      </c>
      <c r="O31" s="55" t="s">
        <v>123</v>
      </c>
      <c r="P31" s="55" t="s">
        <v>123</v>
      </c>
      <c r="Q31" s="55" t="s">
        <v>123</v>
      </c>
      <c r="R31" s="1" t="s">
        <v>63</v>
      </c>
      <c r="S31" s="58" t="s">
        <v>64</v>
      </c>
      <c r="T31" s="65"/>
      <c r="V31" s="44"/>
      <c r="W31" s="44"/>
      <c r="X31" s="44"/>
      <c r="Y31" s="44"/>
    </row>
    <row r="32" spans="1:25" s="41" customFormat="1" ht="16.5" x14ac:dyDescent="0.25">
      <c r="A32" s="4">
        <v>20</v>
      </c>
      <c r="B32" s="4" t="s">
        <v>61</v>
      </c>
      <c r="C32" s="10" t="s">
        <v>98</v>
      </c>
      <c r="D32" s="55" t="s">
        <v>123</v>
      </c>
      <c r="E32" s="56">
        <v>44109</v>
      </c>
      <c r="F32" s="56">
        <v>44109</v>
      </c>
      <c r="G32" s="60">
        <v>2</v>
      </c>
      <c r="H32" s="57" t="s">
        <v>66</v>
      </c>
      <c r="I32" s="57" t="s">
        <v>104</v>
      </c>
      <c r="J32" s="55" t="s">
        <v>123</v>
      </c>
      <c r="K32" s="55" t="s">
        <v>123</v>
      </c>
      <c r="L32" s="55" t="s">
        <v>123</v>
      </c>
      <c r="M32" s="57" t="s">
        <v>110</v>
      </c>
      <c r="N32" s="58" t="s">
        <v>73</v>
      </c>
      <c r="O32" s="55" t="s">
        <v>123</v>
      </c>
      <c r="P32" s="55" t="s">
        <v>123</v>
      </c>
      <c r="Q32" s="55" t="s">
        <v>123</v>
      </c>
      <c r="R32" s="1" t="s">
        <v>63</v>
      </c>
      <c r="S32" s="58" t="s">
        <v>64</v>
      </c>
      <c r="T32" s="65"/>
      <c r="V32" s="44"/>
      <c r="W32" s="44"/>
      <c r="X32" s="44"/>
      <c r="Y32" s="44"/>
    </row>
    <row r="33" spans="1:25" s="41" customFormat="1" ht="16.5" x14ac:dyDescent="0.25">
      <c r="A33" s="4">
        <v>21</v>
      </c>
      <c r="B33" s="4" t="s">
        <v>61</v>
      </c>
      <c r="C33" s="10" t="s">
        <v>99</v>
      </c>
      <c r="D33" s="55" t="s">
        <v>123</v>
      </c>
      <c r="E33" s="56">
        <v>44123</v>
      </c>
      <c r="F33" s="56">
        <v>44123</v>
      </c>
      <c r="G33" s="60">
        <v>2</v>
      </c>
      <c r="H33" s="57" t="s">
        <v>66</v>
      </c>
      <c r="I33" s="57" t="s">
        <v>104</v>
      </c>
      <c r="J33" s="55" t="s">
        <v>123</v>
      </c>
      <c r="K33" s="55" t="s">
        <v>123</v>
      </c>
      <c r="L33" s="55" t="s">
        <v>123</v>
      </c>
      <c r="M33" s="64" t="s">
        <v>119</v>
      </c>
      <c r="N33" s="58" t="s">
        <v>73</v>
      </c>
      <c r="O33" s="55" t="s">
        <v>123</v>
      </c>
      <c r="P33" s="55" t="s">
        <v>123</v>
      </c>
      <c r="Q33" s="55" t="s">
        <v>123</v>
      </c>
      <c r="R33" s="1" t="s">
        <v>63</v>
      </c>
      <c r="S33" s="58" t="s">
        <v>64</v>
      </c>
      <c r="T33" s="65"/>
      <c r="V33" s="44"/>
      <c r="W33" s="44"/>
      <c r="X33" s="44"/>
      <c r="Y33" s="44"/>
    </row>
    <row r="34" spans="1:25" s="41" customFormat="1" ht="16.5" x14ac:dyDescent="0.25">
      <c r="A34" s="4">
        <v>22</v>
      </c>
      <c r="B34" s="4" t="s">
        <v>61</v>
      </c>
      <c r="C34" s="10" t="s">
        <v>100</v>
      </c>
      <c r="D34" s="55" t="s">
        <v>123</v>
      </c>
      <c r="E34" s="56">
        <v>44141</v>
      </c>
      <c r="F34" s="56">
        <v>44141</v>
      </c>
      <c r="G34" s="60">
        <v>2</v>
      </c>
      <c r="H34" s="57" t="s">
        <v>66</v>
      </c>
      <c r="I34" s="57" t="s">
        <v>104</v>
      </c>
      <c r="J34" s="55" t="s">
        <v>123</v>
      </c>
      <c r="K34" s="55" t="s">
        <v>123</v>
      </c>
      <c r="L34" s="55" t="s">
        <v>123</v>
      </c>
      <c r="M34" s="64" t="s">
        <v>65</v>
      </c>
      <c r="N34" s="58" t="s">
        <v>73</v>
      </c>
      <c r="O34" s="55" t="s">
        <v>123</v>
      </c>
      <c r="P34" s="55" t="s">
        <v>123</v>
      </c>
      <c r="Q34" s="55" t="s">
        <v>123</v>
      </c>
      <c r="R34" s="1" t="s">
        <v>63</v>
      </c>
      <c r="S34" s="58" t="s">
        <v>64</v>
      </c>
      <c r="T34" s="65"/>
      <c r="V34" s="44"/>
      <c r="W34" s="44"/>
      <c r="X34" s="44"/>
      <c r="Y34" s="44"/>
    </row>
    <row r="35" spans="1:25" s="41" customFormat="1" ht="16.5" x14ac:dyDescent="0.25">
      <c r="A35" s="4">
        <v>23</v>
      </c>
      <c r="B35" s="4" t="s">
        <v>61</v>
      </c>
      <c r="C35" s="10" t="s">
        <v>101</v>
      </c>
      <c r="D35" s="55" t="s">
        <v>123</v>
      </c>
      <c r="E35" s="56">
        <v>44158</v>
      </c>
      <c r="F35" s="56">
        <v>44158</v>
      </c>
      <c r="G35" s="60">
        <v>2</v>
      </c>
      <c r="H35" s="57" t="s">
        <v>66</v>
      </c>
      <c r="I35" s="57" t="s">
        <v>104</v>
      </c>
      <c r="J35" s="55" t="s">
        <v>123</v>
      </c>
      <c r="K35" s="55" t="s">
        <v>123</v>
      </c>
      <c r="L35" s="55" t="s">
        <v>123</v>
      </c>
      <c r="M35" s="64" t="s">
        <v>120</v>
      </c>
      <c r="N35" s="58" t="s">
        <v>73</v>
      </c>
      <c r="O35" s="55" t="s">
        <v>123</v>
      </c>
      <c r="P35" s="55" t="s">
        <v>123</v>
      </c>
      <c r="Q35" s="55" t="s">
        <v>123</v>
      </c>
      <c r="R35" s="1" t="s">
        <v>63</v>
      </c>
      <c r="S35" s="58" t="s">
        <v>64</v>
      </c>
      <c r="T35" s="65"/>
      <c r="V35" s="44"/>
      <c r="W35" s="44"/>
      <c r="X35" s="44"/>
      <c r="Y35" s="44"/>
    </row>
    <row r="36" spans="1:25" s="41" customFormat="1" ht="16.5" x14ac:dyDescent="0.25">
      <c r="A36" s="4">
        <v>24</v>
      </c>
      <c r="B36" s="4" t="s">
        <v>61</v>
      </c>
      <c r="C36" s="10" t="s">
        <v>102</v>
      </c>
      <c r="D36" s="55" t="s">
        <v>123</v>
      </c>
      <c r="E36" s="56">
        <v>44176</v>
      </c>
      <c r="F36" s="56">
        <v>44176</v>
      </c>
      <c r="G36" s="60">
        <v>2</v>
      </c>
      <c r="H36" s="57" t="s">
        <v>66</v>
      </c>
      <c r="I36" s="57" t="s">
        <v>104</v>
      </c>
      <c r="J36" s="55" t="s">
        <v>123</v>
      </c>
      <c r="K36" s="55" t="s">
        <v>123</v>
      </c>
      <c r="L36" s="55" t="s">
        <v>123</v>
      </c>
      <c r="M36" s="64" t="s">
        <v>121</v>
      </c>
      <c r="N36" s="58" t="s">
        <v>73</v>
      </c>
      <c r="O36" s="55" t="s">
        <v>123</v>
      </c>
      <c r="P36" s="55" t="s">
        <v>123</v>
      </c>
      <c r="Q36" s="55" t="s">
        <v>123</v>
      </c>
      <c r="R36" s="1" t="s">
        <v>63</v>
      </c>
      <c r="S36" s="58" t="s">
        <v>64</v>
      </c>
      <c r="T36" s="65"/>
      <c r="V36" s="44"/>
      <c r="W36" s="44"/>
      <c r="X36" s="44"/>
      <c r="Y36" s="44"/>
    </row>
    <row r="37" spans="1:25" s="41" customFormat="1" ht="16.5" x14ac:dyDescent="0.25">
      <c r="A37" s="4">
        <v>25</v>
      </c>
      <c r="B37" s="4" t="s">
        <v>61</v>
      </c>
      <c r="C37" s="10" t="s">
        <v>103</v>
      </c>
      <c r="D37" s="55" t="s">
        <v>123</v>
      </c>
      <c r="E37" s="56">
        <v>44186</v>
      </c>
      <c r="F37" s="56">
        <v>44186</v>
      </c>
      <c r="G37" s="60">
        <v>2</v>
      </c>
      <c r="H37" s="57" t="s">
        <v>66</v>
      </c>
      <c r="I37" s="57" t="s">
        <v>104</v>
      </c>
      <c r="J37" s="55" t="s">
        <v>123</v>
      </c>
      <c r="K37" s="55" t="s">
        <v>123</v>
      </c>
      <c r="L37" s="55" t="s">
        <v>123</v>
      </c>
      <c r="M37" s="57" t="s">
        <v>122</v>
      </c>
      <c r="N37" s="58" t="s">
        <v>73</v>
      </c>
      <c r="O37" s="55" t="s">
        <v>123</v>
      </c>
      <c r="P37" s="55" t="s">
        <v>123</v>
      </c>
      <c r="Q37" s="55" t="s">
        <v>123</v>
      </c>
      <c r="R37" s="1" t="s">
        <v>63</v>
      </c>
      <c r="S37" s="58" t="s">
        <v>64</v>
      </c>
      <c r="T37" s="65"/>
      <c r="V37" s="44"/>
      <c r="W37" s="44"/>
      <c r="X37" s="44"/>
      <c r="Y37" s="44"/>
    </row>
    <row r="38" spans="1:25" s="34" customFormat="1" ht="6.75" customHeight="1" thickBot="1" x14ac:dyDescent="0.25">
      <c r="A38" s="104"/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</row>
    <row r="39" spans="1:25" ht="18" customHeight="1" thickTop="1" x14ac:dyDescent="0.2">
      <c r="A39" s="71" t="s">
        <v>85</v>
      </c>
      <c r="B39" s="72"/>
      <c r="C39" s="73"/>
      <c r="D39" s="71" t="s">
        <v>86</v>
      </c>
      <c r="E39" s="72"/>
      <c r="F39" s="72"/>
      <c r="G39" s="72"/>
      <c r="H39" s="74"/>
      <c r="I39" s="75" t="str">
        <f>IF(C6="INVENTARIO POR DESVINCULACIÓN Y/O ENCARGO","V°B° Coordinador Gestión Documental","V°B° Encargado Dependencia por Gestión Documental")</f>
        <v>V°B° Encargado Dependencia por Gestión Documental</v>
      </c>
      <c r="J39" s="76"/>
      <c r="K39" s="76"/>
      <c r="L39" s="76"/>
      <c r="M39" s="76"/>
      <c r="N39" s="76"/>
      <c r="O39" s="76"/>
      <c r="P39" s="77"/>
      <c r="Q39" s="72" t="s">
        <v>87</v>
      </c>
      <c r="R39" s="72"/>
      <c r="S39" s="72"/>
      <c r="T39" s="73"/>
    </row>
    <row r="40" spans="1:25" ht="18.75" customHeight="1" x14ac:dyDescent="0.2">
      <c r="A40" s="67" t="s">
        <v>88</v>
      </c>
      <c r="B40" s="68"/>
      <c r="C40" s="69"/>
      <c r="D40" s="67" t="s">
        <v>89</v>
      </c>
      <c r="E40" s="68"/>
      <c r="F40" s="68"/>
      <c r="G40" s="68"/>
      <c r="H40" s="70"/>
      <c r="I40" s="67" t="s">
        <v>90</v>
      </c>
      <c r="J40" s="68"/>
      <c r="K40" s="68"/>
      <c r="L40" s="68"/>
      <c r="M40" s="68"/>
      <c r="N40" s="68"/>
      <c r="O40" s="68"/>
      <c r="P40" s="69"/>
      <c r="Q40" s="68" t="s">
        <v>88</v>
      </c>
      <c r="R40" s="68"/>
      <c r="S40" s="68"/>
      <c r="T40" s="69"/>
    </row>
    <row r="41" spans="1:25" ht="36.75" customHeight="1" x14ac:dyDescent="0.2">
      <c r="A41" s="67" t="s">
        <v>91</v>
      </c>
      <c r="B41" s="68"/>
      <c r="C41" s="69"/>
      <c r="D41" s="67" t="s">
        <v>91</v>
      </c>
      <c r="E41" s="68"/>
      <c r="F41" s="68"/>
      <c r="G41" s="68"/>
      <c r="H41" s="70"/>
      <c r="I41" s="67" t="s">
        <v>91</v>
      </c>
      <c r="J41" s="68"/>
      <c r="K41" s="68"/>
      <c r="L41" s="68"/>
      <c r="M41" s="68"/>
      <c r="N41" s="68"/>
      <c r="O41" s="68"/>
      <c r="P41" s="69"/>
      <c r="Q41" s="68" t="s">
        <v>91</v>
      </c>
      <c r="R41" s="68"/>
      <c r="S41" s="68"/>
      <c r="T41" s="69"/>
    </row>
    <row r="42" spans="1:25" ht="15" customHeight="1" thickBot="1" x14ac:dyDescent="0.25">
      <c r="A42" s="81" t="s">
        <v>92</v>
      </c>
      <c r="B42" s="82"/>
      <c r="C42" s="83"/>
      <c r="D42" s="81" t="s">
        <v>92</v>
      </c>
      <c r="E42" s="82"/>
      <c r="F42" s="82"/>
      <c r="G42" s="82"/>
      <c r="H42" s="84"/>
      <c r="I42" s="85" t="s">
        <v>93</v>
      </c>
      <c r="J42" s="86"/>
      <c r="K42" s="86"/>
      <c r="L42" s="86"/>
      <c r="M42" s="86"/>
      <c r="N42" s="86"/>
      <c r="O42" s="86"/>
      <c r="P42" s="87"/>
      <c r="Q42" s="82" t="s">
        <v>92</v>
      </c>
      <c r="R42" s="82"/>
      <c r="S42" s="82"/>
      <c r="T42" s="83"/>
    </row>
    <row r="43" spans="1:25" ht="13.5" hidden="1" thickTop="1" x14ac:dyDescent="0.2"/>
  </sheetData>
  <sheetProtection formatCells="0" formatColumns="0" formatRows="0" insertRows="0" insertHyperlinks="0" deleteRows="0" selectLockedCells="1" sort="0" autoFilter="0" pivotTables="0"/>
  <mergeCells count="47">
    <mergeCell ref="C3:F3"/>
    <mergeCell ref="A4:B4"/>
    <mergeCell ref="C4:F4"/>
    <mergeCell ref="A38:T38"/>
    <mergeCell ref="G4:J4"/>
    <mergeCell ref="G5:J5"/>
    <mergeCell ref="A7:T7"/>
    <mergeCell ref="R8:R9"/>
    <mergeCell ref="A5:B5"/>
    <mergeCell ref="C5:F5"/>
    <mergeCell ref="A6:B6"/>
    <mergeCell ref="C6:F6"/>
    <mergeCell ref="G6:J6"/>
    <mergeCell ref="K6:L6"/>
    <mergeCell ref="O3:R3"/>
    <mergeCell ref="A42:C42"/>
    <mergeCell ref="D42:H42"/>
    <mergeCell ref="I42:P42"/>
    <mergeCell ref="Q42:T42"/>
    <mergeCell ref="E8:F8"/>
    <mergeCell ref="A8:A9"/>
    <mergeCell ref="B8:B9"/>
    <mergeCell ref="C8:C9"/>
    <mergeCell ref="D8:D9"/>
    <mergeCell ref="S8:S9"/>
    <mergeCell ref="T8:T9"/>
    <mergeCell ref="G8:G9"/>
    <mergeCell ref="H8:L8"/>
    <mergeCell ref="M8:M9"/>
    <mergeCell ref="N8:N9"/>
    <mergeCell ref="O8:Q8"/>
    <mergeCell ref="D1:R1"/>
    <mergeCell ref="A41:C41"/>
    <mergeCell ref="D41:H41"/>
    <mergeCell ref="I41:P41"/>
    <mergeCell ref="Q41:T41"/>
    <mergeCell ref="A39:C39"/>
    <mergeCell ref="D39:H39"/>
    <mergeCell ref="I39:P39"/>
    <mergeCell ref="Q39:T39"/>
    <mergeCell ref="A40:C40"/>
    <mergeCell ref="D40:H40"/>
    <mergeCell ref="I40:P40"/>
    <mergeCell ref="Q40:T40"/>
    <mergeCell ref="A2:B2"/>
    <mergeCell ref="C2:F2"/>
    <mergeCell ref="A3:B3"/>
  </mergeCells>
  <conditionalFormatting sqref="G6:L6">
    <cfRule type="expression" dxfId="24" priority="1">
      <formula>$C$6="INVENTARIO TRANSFERENCIA PRIMARIA"</formula>
    </cfRule>
  </conditionalFormatting>
  <dataValidations count="6">
    <dataValidation type="list" allowBlank="1" showInputMessage="1" showErrorMessage="1" sqref="C5:F5">
      <formula1>INDIRECT($G$3)</formula1>
    </dataValidation>
    <dataValidation type="list" allowBlank="1" showInputMessage="1" showErrorMessage="1" errorTitle="Unidad Administrativa" error="Ingresa la oficina de la lista despeglable" sqref="C4:F4">
      <formula1>PRINCIPALES</formula1>
    </dataValidation>
    <dataValidation type="list" allowBlank="1" showInputMessage="1" showErrorMessage="1" sqref="C6:F6">
      <formula1>LISTAINVENTARIOS</formula1>
    </dataValidation>
    <dataValidation type="date" allowBlank="1" showInputMessage="1" showErrorMessage="1" errorTitle="Fechas Extremas" error="Ingrese la fecha en formato que contenga el dia, mes y año si la carpeta es de un solo mes ingrese el primer dia del mes y el ultimo dia del mes" sqref="E11:E37">
      <formula1>367</formula1>
      <formula2>47848</formula2>
    </dataValidation>
    <dataValidation type="custom" allowBlank="1" showInputMessage="1" showErrorMessage="1" error="La fecha final no puede ser menor que la fecha inicial" sqref="F11:F37">
      <formula1>F11&gt;=E11</formula1>
    </dataValidation>
    <dataValidation type="list" allowBlank="1" showInputMessage="1" showErrorMessage="1" sqref="S11:S37">
      <formula1>#REF!</formula1>
    </dataValidation>
  </dataValidations>
  <printOptions horizontalCentered="1"/>
  <pageMargins left="0.27559055118110237" right="0.27559055118110237" top="0.23622047244094491" bottom="0.27559055118110237" header="0" footer="0"/>
  <pageSetup paperSize="14" scale="80" fitToHeight="0" orientation="landscape" r:id="rId1"/>
  <headerFooter alignWithMargins="0">
    <oddFooter>&amp;LProceso: Gestión Documental GDO&amp;RPágina: &amp;P de 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22</vt:i4>
      </vt:variant>
    </vt:vector>
  </HeadingPairs>
  <TitlesOfParts>
    <vt:vector size="23" baseType="lpstr">
      <vt:lpstr>INVENTARIO DOCUMENTAL </vt:lpstr>
      <vt:lpstr>'INVENTARIO DOCUMENTAL '!Área_de_impresión</vt:lpstr>
      <vt:lpstr>band</vt:lpstr>
      <vt:lpstr>caja</vt:lpstr>
      <vt:lpstr>Car</vt:lpstr>
      <vt:lpstr>Código</vt:lpstr>
      <vt:lpstr>corr</vt:lpstr>
      <vt:lpstr>est</vt:lpstr>
      <vt:lpstr>final</vt:lpstr>
      <vt:lpstr>folios</vt:lpstr>
      <vt:lpstr>frecuencia</vt:lpstr>
      <vt:lpstr>Identificación</vt:lpstr>
      <vt:lpstr>Incial</vt:lpstr>
      <vt:lpstr>indice</vt:lpstr>
      <vt:lpstr>mod</vt:lpstr>
      <vt:lpstr>No.Orden</vt:lpstr>
      <vt:lpstr>Nombre</vt:lpstr>
      <vt:lpstr>notas</vt:lpstr>
      <vt:lpstr>otro</vt:lpstr>
      <vt:lpstr>soporte</vt:lpstr>
      <vt:lpstr>'INVENTARIO DOCUMENTAL '!Títulos_a_imprimir</vt:lpstr>
      <vt:lpstr>tom</vt:lpstr>
      <vt:lpstr>vol</vt:lpstr>
    </vt:vector>
  </TitlesOfParts>
  <Manager/>
  <Company>TuSoft.org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radicador01@mincit.gov.co</dc:creator>
  <cp:keywords/>
  <dc:description/>
  <cp:lastModifiedBy>Yormain Avila Gacha</cp:lastModifiedBy>
  <cp:revision/>
  <dcterms:created xsi:type="dcterms:W3CDTF">2019-11-19T13:31:32Z</dcterms:created>
  <dcterms:modified xsi:type="dcterms:W3CDTF">2024-10-09T16:23:48Z</dcterms:modified>
  <cp:category/>
  <cp:contentStatus/>
</cp:coreProperties>
</file>