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X:\ESTUDIOS ECONOMICOS\106-38,04 - ICEAE (Bases de datos)\Pagina web estadísticas clave de comercio, industria y turismo\2025\Junio\"/>
    </mc:Choice>
  </mc:AlternateContent>
  <xr:revisionPtr revIDLastSave="0" documentId="13_ncr:1_{128F56D4-6692-444A-BD44-7C07DD6A0F79}" xr6:coauthVersionLast="47" xr6:coauthVersionMax="47" xr10:uidLastSave="{00000000-0000-0000-0000-000000000000}"/>
  <bookViews>
    <workbookView xWindow="-120" yWindow="-120" windowWidth="29040" windowHeight="15840" tabRatio="784" activeTab="3" xr2:uid="{00000000-000D-0000-FFFF-FFFF00000000}"/>
  </bookViews>
  <sheets>
    <sheet name="IED" sheetId="5" r:id="rId1"/>
    <sheet name="IED por países" sheetId="19" r:id="rId2"/>
    <sheet name="IED por sectores" sheetId="20" r:id="rId3"/>
    <sheet name="IED en LATAM" sheetId="15" r:id="rId4"/>
  </sheets>
  <definedNames>
    <definedName name="_xlnm._FilterDatabase" localSheetId="1" hidden="1">'IED por países'!$B$8:$K$85</definedName>
    <definedName name="_IMP611">#REF!</definedName>
    <definedName name="_IMP612">#REF!</definedName>
    <definedName name="_IMP613">#REF!</definedName>
    <definedName name="_IMP614">#REF!</definedName>
    <definedName name="_IMP615">#REF!</definedName>
    <definedName name="_IMP616">#REF!</definedName>
    <definedName name="_IMP617">#REF!</definedName>
    <definedName name="_IMP618">#REF!</definedName>
    <definedName name="_IMP619">#REF!</definedName>
    <definedName name="_IMP620">#REF!</definedName>
    <definedName name="_IMP621">#REF!</definedName>
    <definedName name="_IMP641">#REF!</definedName>
    <definedName name="_IMP653">#REF!</definedName>
    <definedName name="_IMP654">#REF!</definedName>
    <definedName name="_IMP655">#REF!</definedName>
    <definedName name="_IMP657">#REF!</definedName>
    <definedName name="_IMP6610">#REF!</definedName>
    <definedName name="_IMP668">#REF!</definedName>
    <definedName name="_IMP669">#REF!</definedName>
    <definedName name="_IMP671">#REF!</definedName>
    <definedName name="_IMP672">#REF!</definedName>
    <definedName name="_xlnm.Print_Area" localSheetId="0">IED!$A$1:$J$33</definedName>
    <definedName name="_xlnm.Print_Area" localSheetId="3">'IED en LATAM'!$A$1:$J$44</definedName>
    <definedName name="_xlnm.Print_Area" localSheetId="1">'IED por países'!$A$1:$L$88</definedName>
    <definedName name="bal">#REF!</definedName>
    <definedName name="ddddd">#REF!</definedName>
    <definedName name="PLANIL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9" i="19" l="1"/>
  <c r="K33" i="19"/>
  <c r="K10" i="19"/>
  <c r="K44" i="19"/>
  <c r="K77" i="19"/>
  <c r="K42" i="19"/>
  <c r="K34" i="19"/>
  <c r="K24" i="19"/>
  <c r="K21" i="19"/>
  <c r="K27" i="19"/>
  <c r="K75" i="19"/>
  <c r="K14" i="19"/>
  <c r="K76" i="19"/>
  <c r="K22" i="19"/>
  <c r="K81" i="19"/>
  <c r="K13" i="19"/>
  <c r="K85" i="19"/>
  <c r="K26" i="19"/>
  <c r="K50" i="19"/>
  <c r="K79" i="19"/>
  <c r="K83" i="19"/>
  <c r="K51" i="19"/>
  <c r="K74" i="19"/>
  <c r="K36" i="19"/>
  <c r="K25" i="19"/>
  <c r="K80" i="19"/>
  <c r="K52" i="19"/>
  <c r="K9" i="19"/>
  <c r="K8" i="19"/>
  <c r="K53" i="19"/>
  <c r="K15" i="19"/>
  <c r="K54" i="19"/>
  <c r="K47" i="19"/>
  <c r="K43" i="19"/>
  <c r="K41" i="19"/>
  <c r="K55" i="19"/>
  <c r="K56" i="19"/>
  <c r="K23" i="19"/>
  <c r="K12" i="19"/>
  <c r="K37" i="19"/>
  <c r="K57" i="19"/>
  <c r="K58" i="19"/>
  <c r="K18" i="19"/>
  <c r="K84" i="19"/>
  <c r="K45" i="19"/>
  <c r="K35" i="19"/>
  <c r="K31" i="19"/>
  <c r="K59" i="19"/>
  <c r="K60" i="19"/>
  <c r="K61" i="19"/>
  <c r="K62" i="19"/>
  <c r="K63" i="19"/>
  <c r="K30" i="19"/>
  <c r="K64" i="19"/>
  <c r="K73" i="19"/>
  <c r="K16" i="19"/>
  <c r="K65" i="19"/>
  <c r="K78" i="19"/>
  <c r="K46" i="19"/>
  <c r="K66" i="19"/>
  <c r="K19" i="19"/>
  <c r="K32" i="19"/>
  <c r="K17" i="19"/>
  <c r="K39" i="19"/>
  <c r="K38" i="19"/>
  <c r="K67" i="19"/>
  <c r="K82" i="19"/>
  <c r="K28" i="19"/>
  <c r="K68" i="19"/>
  <c r="K69" i="19"/>
  <c r="K29" i="19"/>
  <c r="K11" i="19"/>
  <c r="K70" i="19"/>
  <c r="K71" i="19"/>
  <c r="K72" i="19"/>
  <c r="K20" i="19"/>
  <c r="K40" i="19"/>
  <c r="K48" i="19"/>
  <c r="J48" i="19"/>
  <c r="C8" i="15"/>
  <c r="K110" i="19"/>
  <c r="K111" i="19"/>
  <c r="K112" i="19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K126" i="19"/>
  <c r="K127" i="19"/>
  <c r="K128" i="19"/>
  <c r="K129" i="19"/>
  <c r="K130" i="19"/>
  <c r="K131" i="19"/>
  <c r="K132" i="19"/>
  <c r="K133" i="19"/>
  <c r="K134" i="19"/>
  <c r="K135" i="19"/>
  <c r="K136" i="19"/>
  <c r="K137" i="19"/>
  <c r="K138" i="19"/>
  <c r="K139" i="19"/>
  <c r="K140" i="19"/>
  <c r="K141" i="19"/>
  <c r="K142" i="19"/>
  <c r="K143" i="19"/>
  <c r="K144" i="19"/>
  <c r="K145" i="19"/>
  <c r="K146" i="19"/>
  <c r="K147" i="19"/>
  <c r="K148" i="19"/>
  <c r="K149" i="19"/>
  <c r="K150" i="19"/>
  <c r="K151" i="19"/>
  <c r="K152" i="19"/>
  <c r="K153" i="19"/>
  <c r="K154" i="19"/>
  <c r="K155" i="19"/>
  <c r="K156" i="19"/>
  <c r="K157" i="19"/>
  <c r="K158" i="19"/>
  <c r="K159" i="19"/>
  <c r="K160" i="19"/>
  <c r="K161" i="19"/>
  <c r="K162" i="19"/>
  <c r="K163" i="19"/>
  <c r="K164" i="19"/>
  <c r="K165" i="19"/>
  <c r="C166" i="19"/>
  <c r="D166" i="19"/>
  <c r="E166" i="19"/>
  <c r="F166" i="19"/>
  <c r="G166" i="19"/>
  <c r="H166" i="19"/>
  <c r="I166" i="19"/>
  <c r="K166" i="19"/>
  <c r="H42" i="20"/>
  <c r="C42" i="20"/>
  <c r="C20" i="20"/>
  <c r="G42" i="20"/>
  <c r="F42" i="20"/>
  <c r="E42" i="20"/>
  <c r="D42" i="20"/>
  <c r="D86" i="19"/>
  <c r="J39" i="19"/>
  <c r="C86" i="19"/>
  <c r="I8" i="15"/>
  <c r="H8" i="15"/>
  <c r="G8" i="15"/>
  <c r="F8" i="15"/>
  <c r="E8" i="15"/>
  <c r="D8" i="15"/>
  <c r="E20" i="20"/>
  <c r="F20" i="20"/>
  <c r="G20" i="20"/>
  <c r="D20" i="20"/>
  <c r="J49" i="19"/>
  <c r="J166" i="19"/>
  <c r="J165" i="19"/>
  <c r="J163" i="19"/>
  <c r="J161" i="19"/>
  <c r="J159" i="19"/>
  <c r="J157" i="19"/>
  <c r="J155" i="19"/>
  <c r="J153" i="19"/>
  <c r="J151" i="19"/>
  <c r="J149" i="19"/>
  <c r="J147" i="19"/>
  <c r="J145" i="19"/>
  <c r="J143" i="19"/>
  <c r="J141" i="19"/>
  <c r="J139" i="19"/>
  <c r="J137" i="19"/>
  <c r="J135" i="19"/>
  <c r="J133" i="19"/>
  <c r="J131" i="19"/>
  <c r="J129" i="19"/>
  <c r="J127" i="19"/>
  <c r="J125" i="19"/>
  <c r="J123" i="19"/>
  <c r="J121" i="19"/>
  <c r="J119" i="19"/>
  <c r="J117" i="19"/>
  <c r="J115" i="19"/>
  <c r="J113" i="19"/>
  <c r="J111" i="19"/>
  <c r="J164" i="19"/>
  <c r="J162" i="19"/>
  <c r="J160" i="19"/>
  <c r="J158" i="19"/>
  <c r="J156" i="19"/>
  <c r="J154" i="19"/>
  <c r="J152" i="19"/>
  <c r="J150" i="19"/>
  <c r="J148" i="19"/>
  <c r="J146" i="19"/>
  <c r="J144" i="19"/>
  <c r="J142" i="19"/>
  <c r="J140" i="19"/>
  <c r="J138" i="19"/>
  <c r="J136" i="19"/>
  <c r="J134" i="19"/>
  <c r="J132" i="19"/>
  <c r="J130" i="19"/>
  <c r="J128" i="19"/>
  <c r="J126" i="19"/>
  <c r="J124" i="19"/>
  <c r="J122" i="19"/>
  <c r="J120" i="19"/>
  <c r="J118" i="19"/>
  <c r="J116" i="19"/>
  <c r="J114" i="19"/>
  <c r="J112" i="19"/>
  <c r="J110" i="19"/>
  <c r="J21" i="19"/>
  <c r="J69" i="19"/>
  <c r="J35" i="19"/>
  <c r="J71" i="19"/>
  <c r="J11" i="19"/>
  <c r="J76" i="19"/>
  <c r="J55" i="19"/>
  <c r="J54" i="19"/>
  <c r="J75" i="19"/>
  <c r="J27" i="19"/>
  <c r="J33" i="19"/>
  <c r="J83" i="19"/>
  <c r="J36" i="19"/>
  <c r="J79" i="19"/>
  <c r="J50" i="19"/>
  <c r="J85" i="19"/>
  <c r="J14" i="19"/>
  <c r="J24" i="19"/>
  <c r="J63" i="19"/>
  <c r="J17" i="19"/>
  <c r="J43" i="19"/>
  <c r="J67" i="19"/>
  <c r="J81" i="19"/>
  <c r="J68" i="19"/>
  <c r="J58" i="19"/>
  <c r="J31" i="19"/>
  <c r="J23" i="19"/>
  <c r="J13" i="19"/>
  <c r="J22" i="19"/>
  <c r="J41" i="19"/>
  <c r="J45" i="19"/>
  <c r="J19" i="19"/>
  <c r="J26" i="19"/>
  <c r="J44" i="19"/>
  <c r="J15" i="19"/>
  <c r="J57" i="19"/>
  <c r="J25" i="19"/>
  <c r="J78" i="19"/>
  <c r="J34" i="19"/>
  <c r="J29" i="19"/>
  <c r="J62" i="19"/>
  <c r="J37" i="19"/>
  <c r="J46" i="19"/>
  <c r="J10" i="19"/>
  <c r="J9" i="19"/>
  <c r="J61" i="19"/>
  <c r="J65" i="19"/>
  <c r="J53" i="19"/>
  <c r="J60" i="19"/>
  <c r="J74" i="19"/>
  <c r="J47" i="19"/>
  <c r="J56" i="19"/>
  <c r="J52" i="19"/>
  <c r="J66" i="19"/>
  <c r="J12" i="19"/>
  <c r="J28" i="19"/>
  <c r="J73" i="19"/>
  <c r="J40" i="19"/>
  <c r="J59" i="19"/>
  <c r="J32" i="19"/>
  <c r="J84" i="19"/>
  <c r="J18" i="19"/>
  <c r="J38" i="19"/>
  <c r="K86" i="19"/>
  <c r="J86" i="19"/>
  <c r="J80" i="19"/>
  <c r="J64" i="19"/>
  <c r="J30" i="19"/>
  <c r="J70" i="19"/>
  <c r="J8" i="19"/>
  <c r="J16" i="19"/>
  <c r="J51" i="19"/>
  <c r="J42" i="19"/>
  <c r="J77" i="19"/>
  <c r="J82" i="19"/>
  <c r="J72" i="19"/>
  <c r="J20" i="19"/>
</calcChain>
</file>

<file path=xl/sharedStrings.xml><?xml version="1.0" encoding="utf-8"?>
<sst xmlns="http://schemas.openxmlformats.org/spreadsheetml/2006/main" count="232" uniqueCount="156">
  <si>
    <t>Sector petrolero</t>
  </si>
  <si>
    <t>San Vicente y las Granadinas</t>
  </si>
  <si>
    <t>Manufactureras</t>
  </si>
  <si>
    <t>Construcción</t>
  </si>
  <si>
    <t>Sectores</t>
  </si>
  <si>
    <t>América Latina y el Caribe</t>
  </si>
  <si>
    <t xml:space="preserve">Antigua y Barbuda  </t>
  </si>
  <si>
    <t xml:space="preserve">Argentina    </t>
  </si>
  <si>
    <t xml:space="preserve">Bolivia    </t>
  </si>
  <si>
    <t xml:space="preserve">Brasil    </t>
  </si>
  <si>
    <t xml:space="preserve">Chile    </t>
  </si>
  <si>
    <t xml:space="preserve">Costa Rica   </t>
  </si>
  <si>
    <t xml:space="preserve">Dominica    </t>
  </si>
  <si>
    <t xml:space="preserve">Ecuador    </t>
  </si>
  <si>
    <t xml:space="preserve">El Salvador   </t>
  </si>
  <si>
    <t xml:space="preserve">Granada    </t>
  </si>
  <si>
    <t xml:space="preserve">Jamaica    </t>
  </si>
  <si>
    <t xml:space="preserve">México    </t>
  </si>
  <si>
    <t xml:space="preserve">Nicaragua    </t>
  </si>
  <si>
    <t xml:space="preserve">Panamá    </t>
  </si>
  <si>
    <t xml:space="preserve">Paraguay    </t>
  </si>
  <si>
    <t xml:space="preserve">Perú    </t>
  </si>
  <si>
    <t xml:space="preserve">República Dominicana   </t>
  </si>
  <si>
    <t xml:space="preserve">Saint Kitts y Nevis </t>
  </si>
  <si>
    <t xml:space="preserve">Santa Lucía   </t>
  </si>
  <si>
    <t xml:space="preserve">Trinidad y Tabago  </t>
  </si>
  <si>
    <t xml:space="preserve">Uruguay    </t>
  </si>
  <si>
    <t xml:space="preserve">Venezuela (República Bolivariana) </t>
  </si>
  <si>
    <t>Barbados</t>
  </si>
  <si>
    <t>Bahamas</t>
  </si>
  <si>
    <t>Bélice</t>
  </si>
  <si>
    <t>Guyana</t>
  </si>
  <si>
    <t>Haití</t>
  </si>
  <si>
    <t>Honduras</t>
  </si>
  <si>
    <t>Suriname</t>
  </si>
  <si>
    <t>Agricultura, caza, silvicultura y pesca</t>
  </si>
  <si>
    <t>Minas y canteras (incluye carbón)</t>
  </si>
  <si>
    <t>Electricidad, gas y agua</t>
  </si>
  <si>
    <t>Comercio, restaurantes y hoteles</t>
  </si>
  <si>
    <t>Transportes, almacenamiento y comunicaciones</t>
  </si>
  <si>
    <t>Establecimientos financieros</t>
  </si>
  <si>
    <t>Servicios comunales</t>
  </si>
  <si>
    <t xml:space="preserve">Colombia*    </t>
  </si>
  <si>
    <t>País</t>
  </si>
  <si>
    <t>Afganistán</t>
  </si>
  <si>
    <t>Albania</t>
  </si>
  <si>
    <t>Alemania</t>
  </si>
  <si>
    <t>Anguilla</t>
  </si>
  <si>
    <t>Antillas Holandesas</t>
  </si>
  <si>
    <t>Argentina</t>
  </si>
  <si>
    <t>Aruba</t>
  </si>
  <si>
    <t>Australia</t>
  </si>
  <si>
    <t>Austria</t>
  </si>
  <si>
    <t>Bélgica</t>
  </si>
  <si>
    <t>Belice</t>
  </si>
  <si>
    <t>Bermudas</t>
  </si>
  <si>
    <t>Bolivia</t>
  </si>
  <si>
    <t>Brasil</t>
  </si>
  <si>
    <t>Canadá</t>
  </si>
  <si>
    <t>Chile</t>
  </si>
  <si>
    <t>China</t>
  </si>
  <si>
    <t>Corea del Sur</t>
  </si>
  <si>
    <t>Chipre</t>
  </si>
  <si>
    <t>Costa Rica</t>
  </si>
  <si>
    <t>Cuba</t>
  </si>
  <si>
    <t>Curazao</t>
  </si>
  <si>
    <t>Dinamarca</t>
  </si>
  <si>
    <t>Ecuador</t>
  </si>
  <si>
    <t>El Salvador</t>
  </si>
  <si>
    <t>Escocia</t>
  </si>
  <si>
    <t>España</t>
  </si>
  <si>
    <t>Estados Unidos</t>
  </si>
  <si>
    <t>Finlandia</t>
  </si>
  <si>
    <t>Francia</t>
  </si>
  <si>
    <t>Gibraltar</t>
  </si>
  <si>
    <t>Grecia</t>
  </si>
  <si>
    <t>Guatemala</t>
  </si>
  <si>
    <t>Hong Kong</t>
  </si>
  <si>
    <t>Hungría</t>
  </si>
  <si>
    <t>Islas Caimán</t>
  </si>
  <si>
    <t>Islas Vírgenes Británicas</t>
  </si>
  <si>
    <t>India</t>
  </si>
  <si>
    <t>Inglaterra</t>
  </si>
  <si>
    <t>Irán</t>
  </si>
  <si>
    <t>Isla de Man</t>
  </si>
  <si>
    <t>Israel</t>
  </si>
  <si>
    <t>Italia</t>
  </si>
  <si>
    <t>Japón</t>
  </si>
  <si>
    <t>Jordania</t>
  </si>
  <si>
    <t>Kuwait</t>
  </si>
  <si>
    <t>Líbano</t>
  </si>
  <si>
    <t>Liberia</t>
  </si>
  <si>
    <t>Liechtenstein</t>
  </si>
  <si>
    <t>Lituania</t>
  </si>
  <si>
    <t>Luxemburgo</t>
  </si>
  <si>
    <t>Malasia</t>
  </si>
  <si>
    <t>México</t>
  </si>
  <si>
    <t>Nicaragua</t>
  </si>
  <si>
    <t>Noruega</t>
  </si>
  <si>
    <t>Nueva Zelanda</t>
  </si>
  <si>
    <t>Países Bajos</t>
  </si>
  <si>
    <t>Panamá</t>
  </si>
  <si>
    <t>Paraguay</t>
  </si>
  <si>
    <t>Perú</t>
  </si>
  <si>
    <t>Portugal</t>
  </si>
  <si>
    <t>Puerto Rico</t>
  </si>
  <si>
    <t>República Dominicana</t>
  </si>
  <si>
    <t>Singapur</t>
  </si>
  <si>
    <t>Sri Lanka</t>
  </si>
  <si>
    <t>Suecia</t>
  </si>
  <si>
    <t>Suiza</t>
  </si>
  <si>
    <t>Sudáfrica</t>
  </si>
  <si>
    <t>Tailandia</t>
  </si>
  <si>
    <t>Taiwán</t>
  </si>
  <si>
    <t>Ucrania</t>
  </si>
  <si>
    <t>Uruguay</t>
  </si>
  <si>
    <t>Venezuela</t>
  </si>
  <si>
    <t>Otros Países</t>
  </si>
  <si>
    <t>Total paises</t>
  </si>
  <si>
    <t>2022**</t>
  </si>
  <si>
    <t>2023**</t>
  </si>
  <si>
    <t>2020*</t>
  </si>
  <si>
    <t>2024**</t>
  </si>
  <si>
    <t>TOTALES</t>
  </si>
  <si>
    <t>Irlanda</t>
  </si>
  <si>
    <t>2021*</t>
  </si>
  <si>
    <t>2025 enero-marzo</t>
  </si>
  <si>
    <t>I Trimestral</t>
  </si>
  <si>
    <t xml:space="preserve">                                           </t>
  </si>
  <si>
    <t xml:space="preserve">          </t>
  </si>
  <si>
    <t xml:space="preserve">                                             Inversión Extranjera Directa</t>
  </si>
  <si>
    <t xml:space="preserve"> Inversión Extranjera Directa por país de origen </t>
  </si>
  <si>
    <t xml:space="preserve">Inversión Extranjera Directa en Colombia
</t>
  </si>
  <si>
    <t>Anual y acumulada a primer trimestre</t>
  </si>
  <si>
    <t xml:space="preserve">                      USD millones</t>
  </si>
  <si>
    <t xml:space="preserve"> (millones USD)</t>
  </si>
  <si>
    <t xml:space="preserve">        USD millones</t>
  </si>
  <si>
    <t>USD millones</t>
  </si>
  <si>
    <t>USD millones - Anual</t>
  </si>
  <si>
    <t>Anual (millones USD)</t>
  </si>
  <si>
    <t>2023 enero-marzo</t>
  </si>
  <si>
    <t>2024 enero-marzo</t>
  </si>
  <si>
    <t>Fuente:  UNTACD. Cálculos OEE-MinCIT</t>
  </si>
  <si>
    <t>Fuente: UNTACD</t>
  </si>
  <si>
    <t>Foreign Direct Investment</t>
  </si>
  <si>
    <t>Fuente: Balanza de Pagos, Banco de la República. Cálculos OEE-MinCIT.</t>
  </si>
  <si>
    <t xml:space="preserve">                                                 Fuente: Balanza de Pagos, Banco de la República. Cálculos OEE-MinCIT.</t>
  </si>
  <si>
    <t>Anual 2020 - 2024 y acumulada a primer trimestre de 2025</t>
  </si>
  <si>
    <t xml:space="preserve">                                                  Enero-diciembre (2020-2024), desagregado por sectores</t>
  </si>
  <si>
    <t xml:space="preserve">                                                  Enero-marzo (2020-2025), desagregado por sectores</t>
  </si>
  <si>
    <t>Inversión Extranjera Directa en América Latina y el Caribe</t>
  </si>
  <si>
    <t>Ene-mar. 2024**</t>
  </si>
  <si>
    <t>Ene-mar. 2025**</t>
  </si>
  <si>
    <t>% part. 2025</t>
  </si>
  <si>
    <t>Var % 2025 vs. 2024 (Ene-mar.)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</si>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</sst>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43" formatCode="_-* #,##0.00_-;\-* #,##0.00_-;_-* &quot;-&quot;??_-;_-@_-"/>
    <numFmt numFmtId="164" formatCode="&quot;$&quot;\ #,##0.00_);\(&quot;$&quot;\ #,##0.00\)"/>
    <numFmt numFmtId="165" formatCode="_(* #,##0.00_);_(* \(#,##0.00\);_(* &quot;-&quot;??_);_(@_)"/>
    <numFmt numFmtId="166" formatCode="#,##0.00\ &quot;€&quot;;\-#,##0.00\ &quot;€&quot;"/>
    <numFmt numFmtId="167" formatCode="_-* #,##0\ &quot;€&quot;_-;\-* #,##0\ &quot;€&quot;_-;_-* &quot;-&quot;\ &quot;€&quot;_-;_-@_-"/>
    <numFmt numFmtId="168" formatCode="_-* #,##0\ _€_-;\-* #,##0\ _€_-;_-* &quot;-&quot;\ _€_-;_-@_-"/>
    <numFmt numFmtId="169" formatCode="_-* #,##0.00\ _€_-;\-* #,##0.00\ _€_-;_-* &quot;-&quot;??\ _€_-;_-@_-"/>
    <numFmt numFmtId="170" formatCode="_ * #,##0.00_ ;_ * \-#,##0.00_ ;_ * &quot;-&quot;??_ ;_ @_ "/>
    <numFmt numFmtId="171" formatCode="0.0"/>
    <numFmt numFmtId="172" formatCode="#,##0.0"/>
    <numFmt numFmtId="173" formatCode="_ * #,##0.0_ ;_ * \-#,##0.0_ ;_ * &quot;-&quot;??_ ;_ @_ "/>
    <numFmt numFmtId="174" formatCode="_ * #,##0_ ;_ * \-#,##0_ ;_ * &quot;-&quot;??_ ;_ @_ "/>
    <numFmt numFmtId="175" formatCode="_ [$€-2]\ * #,##0.00_ ;_ [$€-2]\ * \-#,##0.00_ ;_ [$€-2]\ * &quot;-&quot;??_ "/>
    <numFmt numFmtId="176" formatCode="0.0%"/>
    <numFmt numFmtId="177" formatCode="_-* #,##0\ _p_t_a_-;\-* #,##0\ _p_t_a_-;_-* &quot;-&quot;\ _p_t_a_-;_-@_-"/>
    <numFmt numFmtId="178" formatCode="&quot;$&quot;\ #,##0;[Red]&quot;$&quot;\ \-#,##0"/>
    <numFmt numFmtId="179" formatCode="_ * #,##0_ ;_ * \-#,##0_ ;_ * &quot;-&quot;_ ;_ @_ "/>
    <numFmt numFmtId="180" formatCode="_-* #,##0.00\ [$€-1]_-;\-* #,##0.00\ [$€-1]_-;_-* &quot;-&quot;??\ [$€-1]_-"/>
    <numFmt numFmtId="181" formatCode="0.000%"/>
    <numFmt numFmtId="182" formatCode="_ * #,##0.0000_ ;_ * \-#,##0.0000_ ;_ * &quot;-&quot;??_ ;_ @_ "/>
    <numFmt numFmtId="183" formatCode="_-* #,##0.00\ [$€]_-;\-* #,##0.00\ [$€]_-;_-* &quot;-&quot;??\ [$€]_-;_-@_-"/>
  </numFmts>
  <fonts count="78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8"/>
      <name val="Arial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i/>
      <sz val="8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4070C0"/>
      <name val="Arial"/>
      <family val="2"/>
    </font>
    <font>
      <sz val="10"/>
      <name val="Arial"/>
      <family val="2"/>
    </font>
    <font>
      <sz val="12"/>
      <name val="SWISS"/>
    </font>
    <font>
      <sz val="10"/>
      <name val="Verdana"/>
      <family val="2"/>
    </font>
    <font>
      <sz val="11"/>
      <color theme="1"/>
      <name val="Calibri"/>
      <family val="2"/>
    </font>
    <font>
      <b/>
      <i/>
      <sz val="12"/>
      <name val="Arial"/>
      <family val="2"/>
    </font>
    <font>
      <b/>
      <i/>
      <sz val="8"/>
      <color rgb="FF962D46"/>
      <name val="Arial"/>
      <family val="2"/>
    </font>
    <font>
      <b/>
      <i/>
      <sz val="12"/>
      <name val="Nunito Sans 10pt"/>
    </font>
    <font>
      <b/>
      <sz val="16"/>
      <name val="Nunito Sans 10pt"/>
    </font>
    <font>
      <sz val="10"/>
      <name val="Nunito Sans 10pt"/>
    </font>
    <font>
      <b/>
      <sz val="10"/>
      <name val="Nunito Sans 10pt"/>
    </font>
    <font>
      <b/>
      <i/>
      <sz val="10"/>
      <color theme="0"/>
      <name val="Nunito Sans 10pt"/>
    </font>
    <font>
      <b/>
      <sz val="10"/>
      <color theme="0"/>
      <name val="Nunito Sans 10pt"/>
    </font>
    <font>
      <b/>
      <i/>
      <sz val="8"/>
      <color rgb="FF962D46"/>
      <name val="Nunito Sans 10pt"/>
    </font>
    <font>
      <b/>
      <sz val="12"/>
      <color rgb="FF962D46"/>
      <name val="Nunito Sans 10pt"/>
    </font>
    <font>
      <b/>
      <i/>
      <sz val="10"/>
      <name val="Nunito Sans 10pt"/>
    </font>
    <font>
      <b/>
      <i/>
      <sz val="12"/>
      <color rgb="FF962D46"/>
      <name val="Nunito Sans 10pt"/>
    </font>
    <font>
      <sz val="12"/>
      <name val="Nunito Sans 10pt"/>
    </font>
    <font>
      <b/>
      <i/>
      <sz val="10"/>
      <color theme="1"/>
      <name val="Nunito Sans 10pt"/>
    </font>
    <font>
      <sz val="10"/>
      <color theme="1"/>
      <name val="Nunito Sans 10pt"/>
    </font>
    <font>
      <i/>
      <sz val="10"/>
      <name val="Nunito Sans 10pt"/>
    </font>
    <font>
      <b/>
      <i/>
      <sz val="14"/>
      <color rgb="FF962D46"/>
      <name val="Nunito Sans 10pt"/>
    </font>
    <font>
      <b/>
      <sz val="10"/>
      <color rgb="FF009999"/>
      <name val="Nunito Sans 10pt"/>
    </font>
    <font>
      <b/>
      <sz val="10"/>
      <color indexed="8"/>
      <name val="Nunito Sans 10pt"/>
    </font>
    <font>
      <b/>
      <sz val="10"/>
      <color theme="1"/>
      <name val="Nunito Sans 10pt"/>
    </font>
    <font>
      <b/>
      <sz val="8"/>
      <color rgb="FF009999"/>
      <name val="Nunito Sans 10pt"/>
    </font>
    <font>
      <sz val="10"/>
      <color rgb="FFFF0000"/>
      <name val="Nunito Sans 10pt"/>
    </font>
    <font>
      <b/>
      <sz val="9"/>
      <color rgb="FF962D46"/>
      <name val="Nunito Sans 10pt"/>
    </font>
    <font>
      <b/>
      <sz val="14"/>
      <color rgb="FF962D46"/>
      <name val="Nunito Sans 10pt"/>
    </font>
    <font>
      <b/>
      <i/>
      <sz val="14"/>
      <name val="Nunito Sans 10pt"/>
    </font>
    <font>
      <b/>
      <i/>
      <sz val="8"/>
      <name val="Nunito Sans 10pt"/>
    </font>
    <font>
      <b/>
      <sz val="10"/>
      <color rgb="FF962D46"/>
      <name val="Nunito Sans 10pt"/>
    </font>
    <font>
      <b/>
      <sz val="14"/>
      <name val="Nunito Sans 10pt"/>
    </font>
    <font>
      <sz val="14"/>
      <name val="Nunito Sans 10pt"/>
    </font>
    <font>
      <b/>
      <i/>
      <sz val="16"/>
      <name val="Nunito Sans 10pt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776">
    <xf numFmtId="0" fontId="0" fillId="0" borderId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3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3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3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16" borderId="1" applyNumberFormat="0" applyAlignment="0" applyProtection="0"/>
    <xf numFmtId="0" fontId="16" fillId="16" borderId="1" applyNumberFormat="0" applyAlignment="0" applyProtection="0"/>
    <xf numFmtId="0" fontId="16" fillId="16" borderId="1" applyNumberFormat="0" applyAlignment="0" applyProtection="0"/>
    <xf numFmtId="0" fontId="17" fillId="17" borderId="2" applyNumberFormat="0" applyAlignment="0" applyProtection="0"/>
    <xf numFmtId="0" fontId="17" fillId="17" borderId="2" applyNumberFormat="0" applyAlignment="0" applyProtection="0"/>
    <xf numFmtId="0" fontId="17" fillId="17" borderId="2" applyNumberFormat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2" fontId="9" fillId="18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3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7" borderId="1" applyNumberFormat="0" applyAlignment="0" applyProtection="0"/>
    <xf numFmtId="0" fontId="20" fillId="7" borderId="1" applyNumberFormat="0" applyAlignment="0" applyProtection="0"/>
    <xf numFmtId="0" fontId="20" fillId="7" borderId="1" applyNumberFormat="0" applyAlignment="0" applyProtection="0"/>
    <xf numFmtId="175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0" fillId="23" borderId="4"/>
    <xf numFmtId="0" fontId="10" fillId="24" borderId="4"/>
    <xf numFmtId="0" fontId="32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170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5" applyNumberFormat="0" applyFont="0" applyAlignment="0" applyProtection="0"/>
    <xf numFmtId="0" fontId="3" fillId="26" borderId="5" applyNumberFormat="0" applyFont="0" applyAlignment="0" applyProtection="0"/>
    <xf numFmtId="0" fontId="3" fillId="26" borderId="5" applyNumberFormat="0" applyFont="0" applyAlignment="0" applyProtection="0"/>
    <xf numFmtId="0" fontId="3" fillId="26" borderId="5" applyNumberFormat="0" applyFon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16" borderId="6" applyNumberFormat="0" applyAlignment="0" applyProtection="0"/>
    <xf numFmtId="0" fontId="23" fillId="16" borderId="6" applyNumberFormat="0" applyAlignment="0" applyProtection="0"/>
    <xf numFmtId="0" fontId="23" fillId="16" borderId="6" applyNumberFormat="0" applyAlignment="0" applyProtection="0"/>
    <xf numFmtId="0" fontId="11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2" fillId="27" borderId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44" fillId="0" borderId="0" applyNumberFormat="0" applyFill="0" applyBorder="0" applyAlignment="0" applyProtection="0"/>
    <xf numFmtId="183" fontId="45" fillId="0" borderId="0" applyFont="0" applyFill="0" applyBorder="0" applyAlignment="0" applyProtection="0"/>
    <xf numFmtId="179" fontId="44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44" fillId="26" borderId="5" applyNumberFormat="0" applyFont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1" fillId="0" borderId="0"/>
    <xf numFmtId="0" fontId="47" fillId="0" borderId="0"/>
    <xf numFmtId="0" fontId="46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</cellStyleXfs>
  <cellXfs count="156"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172" fontId="0" fillId="0" borderId="0" xfId="0" applyNumberFormat="1"/>
    <xf numFmtId="0" fontId="7" fillId="0" borderId="0" xfId="0" applyFont="1"/>
    <xf numFmtId="0" fontId="8" fillId="0" borderId="0" xfId="0" applyFont="1"/>
    <xf numFmtId="0" fontId="0" fillId="0" borderId="0" xfId="0" applyAlignment="1">
      <alignment vertical="center"/>
    </xf>
    <xf numFmtId="171" fontId="3" fillId="0" borderId="0" xfId="0" applyNumberFormat="1" applyFont="1"/>
    <xf numFmtId="0" fontId="37" fillId="30" borderId="0" xfId="379" applyFont="1" applyFill="1"/>
    <xf numFmtId="0" fontId="38" fillId="0" borderId="0" xfId="0" applyFont="1"/>
    <xf numFmtId="1" fontId="3" fillId="0" borderId="0" xfId="0" applyNumberFormat="1" applyFont="1"/>
    <xf numFmtId="3" fontId="3" fillId="0" borderId="0" xfId="0" applyNumberFormat="1" applyFont="1"/>
    <xf numFmtId="0" fontId="39" fillId="30" borderId="11" xfId="379" applyFont="1" applyFill="1" applyBorder="1" applyAlignment="1">
      <alignment horizontal="left"/>
    </xf>
    <xf numFmtId="1" fontId="7" fillId="0" borderId="0" xfId="0" applyNumberFormat="1" applyFont="1"/>
    <xf numFmtId="1" fontId="41" fillId="0" borderId="0" xfId="0" applyNumberFormat="1" applyFont="1"/>
    <xf numFmtId="3" fontId="33" fillId="28" borderId="0" xfId="379" applyNumberFormat="1" applyFont="1" applyFill="1" applyAlignment="1">
      <alignment horizontal="center"/>
    </xf>
    <xf numFmtId="172" fontId="31" fillId="28" borderId="0" xfId="379" applyNumberFormat="1" applyFont="1" applyFill="1"/>
    <xf numFmtId="172" fontId="33" fillId="28" borderId="0" xfId="379" applyNumberFormat="1" applyFont="1" applyFill="1"/>
    <xf numFmtId="0" fontId="30" fillId="0" borderId="0" xfId="0" applyFont="1"/>
    <xf numFmtId="0" fontId="39" fillId="30" borderId="0" xfId="379" applyFont="1" applyFill="1" applyAlignment="1">
      <alignment horizontal="left"/>
    </xf>
    <xf numFmtId="0" fontId="0" fillId="0" borderId="0" xfId="0" applyAlignment="1">
      <alignment vertical="center" wrapText="1"/>
    </xf>
    <xf numFmtId="0" fontId="42" fillId="30" borderId="0" xfId="98" applyFont="1" applyFill="1" applyBorder="1" applyAlignment="1">
      <alignment vertical="center"/>
    </xf>
    <xf numFmtId="174" fontId="0" fillId="0" borderId="0" xfId="0" applyNumberFormat="1"/>
    <xf numFmtId="3" fontId="7" fillId="0" borderId="0" xfId="0" applyNumberFormat="1" applyFont="1"/>
    <xf numFmtId="0" fontId="43" fillId="0" borderId="0" xfId="0" applyFont="1"/>
    <xf numFmtId="174" fontId="42" fillId="28" borderId="12" xfId="137" applyNumberFormat="1" applyFont="1" applyFill="1" applyBorder="1" applyAlignment="1"/>
    <xf numFmtId="174" fontId="42" fillId="28" borderId="13" xfId="137" applyNumberFormat="1" applyFont="1" applyFill="1" applyBorder="1" applyAlignment="1"/>
    <xf numFmtId="174" fontId="42" fillId="0" borderId="13" xfId="137" applyNumberFormat="1" applyFont="1" applyFill="1" applyBorder="1"/>
    <xf numFmtId="174" fontId="42" fillId="30" borderId="13" xfId="137" applyNumberFormat="1" applyFont="1" applyFill="1" applyBorder="1" applyAlignment="1">
      <alignment horizontal="left"/>
    </xf>
    <xf numFmtId="174" fontId="42" fillId="0" borderId="13" xfId="137" applyNumberFormat="1" applyFont="1" applyBorder="1"/>
    <xf numFmtId="174" fontId="42" fillId="28" borderId="13" xfId="137" applyNumberFormat="1" applyFont="1" applyFill="1" applyBorder="1" applyAlignment="1">
      <alignment horizontal="left"/>
    </xf>
    <xf numFmtId="174" fontId="42" fillId="30" borderId="13" xfId="137" applyNumberFormat="1" applyFont="1" applyFill="1" applyBorder="1"/>
    <xf numFmtId="174" fontId="42" fillId="0" borderId="13" xfId="137" applyNumberFormat="1" applyFont="1" applyBorder="1" applyAlignment="1"/>
    <xf numFmtId="174" fontId="42" fillId="30" borderId="13" xfId="137" applyNumberFormat="1" applyFont="1" applyFill="1" applyBorder="1" applyAlignment="1">
      <alignment horizontal="left" vertical="center"/>
    </xf>
    <xf numFmtId="2" fontId="42" fillId="0" borderId="13" xfId="137" applyNumberFormat="1" applyFont="1" applyFill="1" applyBorder="1"/>
    <xf numFmtId="176" fontId="0" fillId="0" borderId="0" xfId="0" applyNumberFormat="1"/>
    <xf numFmtId="171" fontId="6" fillId="0" borderId="0" xfId="0" applyNumberFormat="1" applyFont="1"/>
    <xf numFmtId="171" fontId="0" fillId="0" borderId="0" xfId="0" applyNumberFormat="1"/>
    <xf numFmtId="0" fontId="49" fillId="0" borderId="0" xfId="0" applyFont="1"/>
    <xf numFmtId="0" fontId="48" fillId="0" borderId="0" xfId="0" applyFont="1" applyAlignment="1">
      <alignment horizontal="center"/>
    </xf>
    <xf numFmtId="0" fontId="52" fillId="0" borderId="0" xfId="0" applyFont="1"/>
    <xf numFmtId="0" fontId="53" fillId="0" borderId="0" xfId="0" applyFont="1" applyAlignment="1">
      <alignment horizontal="center"/>
    </xf>
    <xf numFmtId="172" fontId="52" fillId="0" borderId="0" xfId="0" applyNumberFormat="1" applyFont="1"/>
    <xf numFmtId="0" fontId="56" fillId="0" borderId="0" xfId="0" applyFont="1"/>
    <xf numFmtId="0" fontId="57" fillId="0" borderId="0" xfId="0" applyFont="1" applyAlignment="1" applyProtection="1">
      <alignment horizontal="center" vertical="center" wrapText="1"/>
      <protection locked="0"/>
    </xf>
    <xf numFmtId="0" fontId="58" fillId="0" borderId="0" xfId="0" applyFont="1" applyAlignment="1">
      <alignment horizontal="center"/>
    </xf>
    <xf numFmtId="174" fontId="52" fillId="0" borderId="0" xfId="137" applyNumberFormat="1" applyFont="1" applyBorder="1"/>
    <xf numFmtId="0" fontId="60" fillId="0" borderId="0" xfId="0" applyFont="1"/>
    <xf numFmtId="0" fontId="51" fillId="0" borderId="0" xfId="0" applyFont="1"/>
    <xf numFmtId="0" fontId="52" fillId="0" borderId="0" xfId="0" applyFont="1" applyAlignment="1">
      <alignment vertical="center" wrapText="1"/>
    </xf>
    <xf numFmtId="0" fontId="53" fillId="0" borderId="0" xfId="0" applyFont="1"/>
    <xf numFmtId="3" fontId="52" fillId="0" borderId="0" xfId="0" applyNumberFormat="1" applyFont="1"/>
    <xf numFmtId="0" fontId="52" fillId="0" borderId="0" xfId="0" applyFont="1" applyAlignment="1">
      <alignment horizontal="left"/>
    </xf>
    <xf numFmtId="1" fontId="52" fillId="0" borderId="0" xfId="0" applyNumberFormat="1" applyFont="1"/>
    <xf numFmtId="0" fontId="52" fillId="0" borderId="0" xfId="0" applyFont="1" applyAlignment="1">
      <alignment horizontal="right"/>
    </xf>
    <xf numFmtId="0" fontId="53" fillId="0" borderId="14" xfId="0" applyFont="1" applyBorder="1" applyAlignment="1">
      <alignment horizontal="center" vertical="center" wrapText="1"/>
    </xf>
    <xf numFmtId="0" fontId="53" fillId="0" borderId="15" xfId="0" applyFont="1" applyBorder="1" applyAlignment="1">
      <alignment vertical="center" wrapText="1"/>
    </xf>
    <xf numFmtId="0" fontId="53" fillId="0" borderId="15" xfId="0" applyFont="1" applyBorder="1" applyAlignment="1">
      <alignment horizontal="center" vertical="center" wrapText="1"/>
    </xf>
    <xf numFmtId="0" fontId="59" fillId="0" borderId="0" xfId="0" applyFont="1" applyAlignment="1">
      <alignment horizontal="center"/>
    </xf>
    <xf numFmtId="174" fontId="62" fillId="28" borderId="0" xfId="137" applyNumberFormat="1" applyFont="1" applyFill="1" applyBorder="1" applyAlignment="1"/>
    <xf numFmtId="173" fontId="62" fillId="28" borderId="0" xfId="137" applyNumberFormat="1" applyFont="1" applyFill="1" applyBorder="1" applyAlignment="1">
      <alignment horizontal="center"/>
    </xf>
    <xf numFmtId="173" fontId="62" fillId="28" borderId="0" xfId="137" applyNumberFormat="1" applyFont="1" applyFill="1" applyBorder="1" applyAlignment="1">
      <alignment horizontal="right" vertical="center"/>
    </xf>
    <xf numFmtId="176" fontId="62" fillId="30" borderId="0" xfId="2490" applyNumberFormat="1" applyFont="1" applyFill="1" applyBorder="1" applyAlignment="1">
      <alignment horizontal="right" vertical="center" wrapText="1"/>
    </xf>
    <xf numFmtId="172" fontId="62" fillId="30" borderId="0" xfId="2490" applyNumberFormat="1" applyFont="1" applyFill="1" applyBorder="1" applyAlignment="1">
      <alignment horizontal="right" vertical="center" wrapText="1"/>
    </xf>
    <xf numFmtId="174" fontId="62" fillId="0" borderId="0" xfId="137" applyNumberFormat="1" applyFont="1" applyFill="1" applyBorder="1"/>
    <xf numFmtId="172" fontId="62" fillId="0" borderId="0" xfId="137" applyNumberFormat="1" applyFont="1" applyFill="1" applyBorder="1"/>
    <xf numFmtId="173" fontId="62" fillId="0" borderId="0" xfId="137" applyNumberFormat="1" applyFont="1" applyFill="1" applyBorder="1"/>
    <xf numFmtId="172" fontId="62" fillId="28" borderId="0" xfId="137" applyNumberFormat="1" applyFont="1" applyFill="1" applyBorder="1" applyAlignment="1"/>
    <xf numFmtId="174" fontId="62" fillId="30" borderId="0" xfId="137" applyNumberFormat="1" applyFont="1" applyFill="1" applyBorder="1" applyAlignment="1">
      <alignment horizontal="left"/>
    </xf>
    <xf numFmtId="173" fontId="62" fillId="30" borderId="0" xfId="137" applyNumberFormat="1" applyFont="1" applyFill="1" applyBorder="1" applyAlignment="1">
      <alignment horizontal="left"/>
    </xf>
    <xf numFmtId="173" fontId="62" fillId="0" borderId="0" xfId="137" applyNumberFormat="1" applyFont="1" applyFill="1" applyBorder="1" applyAlignment="1">
      <alignment horizontal="center"/>
    </xf>
    <xf numFmtId="174" fontId="62" fillId="28" borderId="0" xfId="137" applyNumberFormat="1" applyFont="1" applyFill="1" applyBorder="1" applyAlignment="1">
      <alignment horizontal="left"/>
    </xf>
    <xf numFmtId="174" fontId="62" fillId="0" borderId="0" xfId="137" applyNumberFormat="1" applyFont="1" applyBorder="1"/>
    <xf numFmtId="173" fontId="62" fillId="30" borderId="0" xfId="137" applyNumberFormat="1" applyFont="1" applyFill="1" applyBorder="1" applyAlignment="1">
      <alignment horizontal="center" vertical="center"/>
    </xf>
    <xf numFmtId="174" fontId="62" fillId="30" borderId="0" xfId="137" applyNumberFormat="1" applyFont="1" applyFill="1" applyBorder="1"/>
    <xf numFmtId="173" fontId="62" fillId="30" borderId="0" xfId="137" applyNumberFormat="1" applyFont="1" applyFill="1" applyBorder="1"/>
    <xf numFmtId="174" fontId="62" fillId="0" borderId="0" xfId="137" applyNumberFormat="1" applyFont="1" applyBorder="1" applyAlignment="1"/>
    <xf numFmtId="172" fontId="62" fillId="0" borderId="0" xfId="137" applyNumberFormat="1" applyFont="1" applyBorder="1" applyAlignment="1"/>
    <xf numFmtId="174" fontId="62" fillId="30" borderId="0" xfId="137" applyNumberFormat="1" applyFont="1" applyFill="1" applyBorder="1" applyAlignment="1">
      <alignment horizontal="left" vertical="center"/>
    </xf>
    <xf numFmtId="2" fontId="62" fillId="30" borderId="0" xfId="137" applyNumberFormat="1" applyFont="1" applyFill="1" applyBorder="1"/>
    <xf numFmtId="173" fontId="55" fillId="32" borderId="0" xfId="0" applyNumberFormat="1" applyFont="1" applyFill="1"/>
    <xf numFmtId="176" fontId="54" fillId="32" borderId="0" xfId="2490" applyNumberFormat="1" applyFont="1" applyFill="1" applyBorder="1" applyAlignment="1">
      <alignment horizontal="right" vertical="center" wrapText="1"/>
    </xf>
    <xf numFmtId="176" fontId="55" fillId="32" borderId="0" xfId="2490" applyNumberFormat="1" applyFont="1" applyFill="1" applyBorder="1" applyAlignment="1">
      <alignment horizontal="right" vertical="center" wrapText="1"/>
    </xf>
    <xf numFmtId="172" fontId="53" fillId="0" borderId="0" xfId="0" applyNumberFormat="1" applyFont="1"/>
    <xf numFmtId="176" fontId="52" fillId="0" borderId="0" xfId="0" applyNumberFormat="1" applyFont="1"/>
    <xf numFmtId="4" fontId="52" fillId="0" borderId="0" xfId="0" applyNumberFormat="1" applyFont="1"/>
    <xf numFmtId="174" fontId="58" fillId="30" borderId="0" xfId="137" applyNumberFormat="1" applyFont="1" applyFill="1" applyBorder="1"/>
    <xf numFmtId="172" fontId="58" fillId="30" borderId="0" xfId="137" applyNumberFormat="1" applyFont="1" applyFill="1" applyBorder="1"/>
    <xf numFmtId="173" fontId="58" fillId="30" borderId="0" xfId="137" applyNumberFormat="1" applyFont="1" applyFill="1" applyBorder="1"/>
    <xf numFmtId="174" fontId="63" fillId="30" borderId="0" xfId="137" applyNumberFormat="1" applyFont="1" applyFill="1" applyBorder="1"/>
    <xf numFmtId="172" fontId="63" fillId="30" borderId="0" xfId="137" applyNumberFormat="1" applyFont="1" applyFill="1" applyBorder="1"/>
    <xf numFmtId="173" fontId="63" fillId="30" borderId="0" xfId="137" applyNumberFormat="1" applyFont="1" applyFill="1" applyBorder="1"/>
    <xf numFmtId="0" fontId="54" fillId="32" borderId="0" xfId="0" applyFont="1" applyFill="1"/>
    <xf numFmtId="0" fontId="64" fillId="0" borderId="0" xfId="0" applyFont="1" applyAlignment="1">
      <alignment horizontal="center"/>
    </xf>
    <xf numFmtId="0" fontId="57" fillId="0" borderId="0" xfId="0" applyFont="1" applyAlignment="1" applyProtection="1">
      <alignment horizontal="center" vertical="center"/>
      <protection locked="0"/>
    </xf>
    <xf numFmtId="171" fontId="68" fillId="0" borderId="0" xfId="0" applyNumberFormat="1" applyFont="1"/>
    <xf numFmtId="1" fontId="69" fillId="0" borderId="0" xfId="0" applyNumberFormat="1" applyFont="1"/>
    <xf numFmtId="3" fontId="53" fillId="0" borderId="0" xfId="0" applyNumberFormat="1" applyFont="1" applyAlignment="1">
      <alignment horizontal="left"/>
    </xf>
    <xf numFmtId="3" fontId="66" fillId="0" borderId="0" xfId="0" applyNumberFormat="1" applyFont="1"/>
    <xf numFmtId="3" fontId="67" fillId="31" borderId="0" xfId="0" applyNumberFormat="1" applyFont="1" applyFill="1" applyAlignment="1">
      <alignment horizontal="right" vertical="top" wrapText="1"/>
    </xf>
    <xf numFmtId="3" fontId="53" fillId="0" borderId="0" xfId="0" applyNumberFormat="1" applyFont="1" applyAlignment="1">
      <alignment horizontal="left" wrapText="1"/>
    </xf>
    <xf numFmtId="0" fontId="65" fillId="0" borderId="16" xfId="0" applyFont="1" applyBorder="1" applyAlignment="1">
      <alignment horizontal="center" wrapText="1"/>
    </xf>
    <xf numFmtId="0" fontId="72" fillId="0" borderId="0" xfId="0" applyFont="1" applyAlignment="1">
      <alignment horizontal="center"/>
    </xf>
    <xf numFmtId="0" fontId="53" fillId="0" borderId="0" xfId="137" applyNumberFormat="1" applyFont="1" applyFill="1" applyBorder="1" applyAlignment="1">
      <alignment horizontal="right"/>
    </xf>
    <xf numFmtId="0" fontId="52" fillId="0" borderId="0" xfId="0" applyFont="1" applyAlignment="1">
      <alignment vertical="center"/>
    </xf>
    <xf numFmtId="173" fontId="53" fillId="0" borderId="0" xfId="137" applyNumberFormat="1" applyFont="1" applyBorder="1" applyAlignment="1">
      <alignment horizontal="right" vertical="center"/>
    </xf>
    <xf numFmtId="172" fontId="52" fillId="0" borderId="0" xfId="137" applyNumberFormat="1" applyFont="1" applyBorder="1"/>
    <xf numFmtId="172" fontId="52" fillId="0" borderId="0" xfId="137" applyNumberFormat="1" applyFont="1" applyBorder="1" applyAlignment="1">
      <alignment horizontal="right"/>
    </xf>
    <xf numFmtId="0" fontId="53" fillId="0" borderId="0" xfId="0" applyFont="1" applyAlignment="1">
      <alignment vertical="center"/>
    </xf>
    <xf numFmtId="0" fontId="71" fillId="0" borderId="0" xfId="0" applyFont="1" applyAlignment="1" applyProtection="1">
      <alignment horizontal="center" vertical="center"/>
      <protection locked="0"/>
    </xf>
    <xf numFmtId="0" fontId="58" fillId="0" borderId="0" xfId="0" applyFont="1" applyAlignment="1">
      <alignment horizontal="center" vertical="center"/>
    </xf>
    <xf numFmtId="0" fontId="74" fillId="0" borderId="0" xfId="0" applyFont="1" applyAlignment="1" applyProtection="1">
      <alignment horizontal="center" vertical="center"/>
      <protection locked="0"/>
    </xf>
    <xf numFmtId="0" fontId="75" fillId="0" borderId="0" xfId="0" applyFont="1" applyAlignment="1">
      <alignment horizontal="center"/>
    </xf>
    <xf numFmtId="0" fontId="76" fillId="0" borderId="0" xfId="0" applyFont="1"/>
    <xf numFmtId="0" fontId="58" fillId="0" borderId="0" xfId="0" applyFont="1" applyAlignment="1">
      <alignment horizontal="left" vertical="center"/>
    </xf>
    <xf numFmtId="174" fontId="52" fillId="0" borderId="0" xfId="137" applyNumberFormat="1" applyFont="1" applyBorder="1" applyAlignment="1">
      <alignment horizontal="right"/>
    </xf>
    <xf numFmtId="174" fontId="54" fillId="32" borderId="0" xfId="137" applyNumberFormat="1" applyFont="1" applyFill="1" applyBorder="1"/>
    <xf numFmtId="174" fontId="53" fillId="0" borderId="14" xfId="137" applyNumberFormat="1" applyFont="1" applyFill="1" applyBorder="1"/>
    <xf numFmtId="0" fontId="53" fillId="0" borderId="14" xfId="137" applyNumberFormat="1" applyFont="1" applyFill="1" applyBorder="1" applyAlignment="1">
      <alignment horizontal="center"/>
    </xf>
    <xf numFmtId="174" fontId="53" fillId="0" borderId="16" xfId="137" applyNumberFormat="1" applyFont="1" applyBorder="1" applyAlignment="1">
      <alignment vertical="center"/>
    </xf>
    <xf numFmtId="174" fontId="52" fillId="0" borderId="17" xfId="137" applyNumberFormat="1" applyFont="1" applyBorder="1"/>
    <xf numFmtId="0" fontId="71" fillId="0" borderId="0" xfId="0" applyFont="1" applyAlignment="1" applyProtection="1">
      <alignment horizontal="center" vertical="center" wrapText="1"/>
      <protection locked="0"/>
    </xf>
    <xf numFmtId="176" fontId="76" fillId="0" borderId="0" xfId="0" applyNumberFormat="1" applyFont="1"/>
    <xf numFmtId="176" fontId="60" fillId="0" borderId="0" xfId="0" applyNumberFormat="1" applyFont="1"/>
    <xf numFmtId="0" fontId="74" fillId="0" borderId="0" xfId="0" applyFont="1" applyAlignment="1" applyProtection="1">
      <alignment horizontal="center" vertical="center" wrapText="1"/>
      <protection locked="0"/>
    </xf>
    <xf numFmtId="0" fontId="77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0" fontId="50" fillId="0" borderId="0" xfId="0" applyFont="1" applyAlignment="1">
      <alignment horizontal="center"/>
    </xf>
    <xf numFmtId="0" fontId="58" fillId="0" borderId="0" xfId="0" applyFont="1" applyAlignment="1">
      <alignment horizontal="left"/>
    </xf>
    <xf numFmtId="3" fontId="70" fillId="0" borderId="15" xfId="0" applyNumberFormat="1" applyFont="1" applyBorder="1" applyAlignment="1">
      <alignment horizontal="center" wrapText="1"/>
    </xf>
    <xf numFmtId="3" fontId="53" fillId="0" borderId="15" xfId="0" applyNumberFormat="1" applyFont="1" applyBorder="1"/>
    <xf numFmtId="173" fontId="67" fillId="0" borderId="0" xfId="137" applyNumberFormat="1" applyFont="1" applyFill="1" applyBorder="1"/>
    <xf numFmtId="173" fontId="67" fillId="28" borderId="0" xfId="137" applyNumberFormat="1" applyFont="1" applyFill="1" applyBorder="1" applyAlignment="1">
      <alignment horizontal="center"/>
    </xf>
    <xf numFmtId="173" fontId="67" fillId="28" borderId="0" xfId="137" applyNumberFormat="1" applyFont="1" applyFill="1" applyBorder="1" applyAlignment="1">
      <alignment horizontal="right" vertical="center"/>
    </xf>
    <xf numFmtId="172" fontId="67" fillId="28" borderId="0" xfId="137" applyNumberFormat="1" applyFont="1" applyFill="1" applyBorder="1" applyAlignment="1"/>
    <xf numFmtId="0" fontId="54" fillId="0" borderId="0" xfId="0" applyFont="1" applyAlignment="1">
      <alignment horizontal="right"/>
    </xf>
    <xf numFmtId="3" fontId="61" fillId="0" borderId="0" xfId="0" applyNumberFormat="1" applyFont="1"/>
    <xf numFmtId="0" fontId="73" fillId="0" borderId="0" xfId="0" applyFont="1"/>
    <xf numFmtId="174" fontId="52" fillId="0" borderId="0" xfId="137" applyNumberFormat="1" applyFont="1" applyFill="1" applyBorder="1"/>
    <xf numFmtId="0" fontId="40" fillId="0" borderId="0" xfId="0" applyFont="1"/>
    <xf numFmtId="0" fontId="71" fillId="0" borderId="0" xfId="0" applyFont="1" applyAlignment="1" applyProtection="1">
      <alignment vertical="center" wrapText="1"/>
      <protection locked="0"/>
    </xf>
    <xf numFmtId="0" fontId="53" fillId="30" borderId="18" xfId="0" applyFont="1" applyFill="1" applyBorder="1" applyAlignment="1">
      <alignment horizontal="center" vertical="center" wrapText="1"/>
    </xf>
    <xf numFmtId="176" fontId="53" fillId="30" borderId="18" xfId="0" applyNumberFormat="1" applyFont="1" applyFill="1" applyBorder="1" applyAlignment="1">
      <alignment horizontal="center" vertical="center" wrapText="1"/>
    </xf>
    <xf numFmtId="174" fontId="52" fillId="30" borderId="0" xfId="137" applyNumberFormat="1" applyFont="1" applyFill="1" applyBorder="1"/>
    <xf numFmtId="172" fontId="52" fillId="30" borderId="0" xfId="137" applyNumberFormat="1" applyFont="1" applyFill="1" applyBorder="1"/>
    <xf numFmtId="173" fontId="52" fillId="30" borderId="0" xfId="137" applyNumberFormat="1" applyFont="1" applyFill="1" applyBorder="1"/>
    <xf numFmtId="174" fontId="52" fillId="30" borderId="0" xfId="137" applyNumberFormat="1" applyFont="1" applyFill="1" applyBorder="1" applyAlignment="1"/>
    <xf numFmtId="172" fontId="52" fillId="30" borderId="0" xfId="137" applyNumberFormat="1" applyFont="1" applyFill="1" applyBorder="1" applyAlignment="1"/>
    <xf numFmtId="173" fontId="52" fillId="30" borderId="0" xfId="137" applyNumberFormat="1" applyFont="1" applyFill="1" applyBorder="1" applyAlignment="1">
      <alignment horizontal="center"/>
    </xf>
    <xf numFmtId="173" fontId="52" fillId="30" borderId="0" xfId="137" applyNumberFormat="1" applyFont="1" applyFill="1" applyBorder="1" applyAlignment="1">
      <alignment horizontal="right" vertical="center"/>
    </xf>
    <xf numFmtId="0" fontId="53" fillId="0" borderId="14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71" fillId="0" borderId="0" xfId="0" applyFont="1" applyAlignment="1" applyProtection="1">
      <alignment horizontal="center" wrapText="1"/>
      <protection locked="0"/>
    </xf>
    <xf numFmtId="0" fontId="57" fillId="0" borderId="0" xfId="0" applyFont="1" applyAlignment="1">
      <alignment horizontal="center" vertical="center"/>
    </xf>
  </cellXfs>
  <cellStyles count="2776">
    <cellStyle name="20% - Énfasis1" xfId="1" builtinId="30" customBuiltin="1"/>
    <cellStyle name="20% - Énfasis1 2" xfId="2" xr:uid="{00000000-0005-0000-0000-000001000000}"/>
    <cellStyle name="20% - Énfasis1 2 2" xfId="3" xr:uid="{00000000-0005-0000-0000-000002000000}"/>
    <cellStyle name="20% - Énfasis1 3" xfId="4" xr:uid="{00000000-0005-0000-0000-000003000000}"/>
    <cellStyle name="20% - Énfasis1 3 2" xfId="5" xr:uid="{00000000-0005-0000-0000-000004000000}"/>
    <cellStyle name="20% - Énfasis2" xfId="6" builtinId="34" customBuiltin="1"/>
    <cellStyle name="20% - Énfasis2 2" xfId="7" xr:uid="{00000000-0005-0000-0000-000006000000}"/>
    <cellStyle name="20% - Énfasis2 2 2" xfId="8" xr:uid="{00000000-0005-0000-0000-000007000000}"/>
    <cellStyle name="20% - Énfasis2 3" xfId="9" xr:uid="{00000000-0005-0000-0000-000008000000}"/>
    <cellStyle name="20% - Énfasis2 3 2" xfId="10" xr:uid="{00000000-0005-0000-0000-000009000000}"/>
    <cellStyle name="20% - Énfasis3" xfId="11" builtinId="38" customBuiltin="1"/>
    <cellStyle name="20% - Énfasis3 2" xfId="12" xr:uid="{00000000-0005-0000-0000-00000B000000}"/>
    <cellStyle name="20% - Énfasis3 2 2" xfId="13" xr:uid="{00000000-0005-0000-0000-00000C000000}"/>
    <cellStyle name="20% - Énfasis3 3" xfId="14" xr:uid="{00000000-0005-0000-0000-00000D000000}"/>
    <cellStyle name="20% - Énfasis3 3 2" xfId="15" xr:uid="{00000000-0005-0000-0000-00000E000000}"/>
    <cellStyle name="20% - Énfasis4" xfId="16" builtinId="42" customBuiltin="1"/>
    <cellStyle name="20% - Énfasis4 2" xfId="17" xr:uid="{00000000-0005-0000-0000-000010000000}"/>
    <cellStyle name="20% - Énfasis4 2 2" xfId="18" xr:uid="{00000000-0005-0000-0000-000011000000}"/>
    <cellStyle name="20% - Énfasis4 3" xfId="19" xr:uid="{00000000-0005-0000-0000-000012000000}"/>
    <cellStyle name="20% - Énfasis4 3 2" xfId="20" xr:uid="{00000000-0005-0000-0000-000013000000}"/>
    <cellStyle name="20% - Énfasis5" xfId="21" builtinId="46" customBuiltin="1"/>
    <cellStyle name="20% - Énfasis5 2" xfId="22" xr:uid="{00000000-0005-0000-0000-000015000000}"/>
    <cellStyle name="20% - Énfasis5 2 2" xfId="23" xr:uid="{00000000-0005-0000-0000-000016000000}"/>
    <cellStyle name="20% - Énfasis5 3" xfId="24" xr:uid="{00000000-0005-0000-0000-000017000000}"/>
    <cellStyle name="20% - Énfasis5 3 2" xfId="25" xr:uid="{00000000-0005-0000-0000-000018000000}"/>
    <cellStyle name="20% - Énfasis6" xfId="26" builtinId="50" customBuiltin="1"/>
    <cellStyle name="20% - Énfasis6 2" xfId="27" xr:uid="{00000000-0005-0000-0000-00001A000000}"/>
    <cellStyle name="20% - Énfasis6 2 2" xfId="28" xr:uid="{00000000-0005-0000-0000-00001B000000}"/>
    <cellStyle name="20% - Énfasis6 3" xfId="29" xr:uid="{00000000-0005-0000-0000-00001C000000}"/>
    <cellStyle name="20% - Énfasis6 3 2" xfId="30" xr:uid="{00000000-0005-0000-0000-00001D000000}"/>
    <cellStyle name="40% - Énfasis1" xfId="31" builtinId="31" customBuiltin="1"/>
    <cellStyle name="40% - Énfasis1 2" xfId="32" xr:uid="{00000000-0005-0000-0000-00001F000000}"/>
    <cellStyle name="40% - Énfasis1 2 2" xfId="33" xr:uid="{00000000-0005-0000-0000-000020000000}"/>
    <cellStyle name="40% - Énfasis1 3" xfId="34" xr:uid="{00000000-0005-0000-0000-000021000000}"/>
    <cellStyle name="40% - Énfasis1 3 2" xfId="35" xr:uid="{00000000-0005-0000-0000-000022000000}"/>
    <cellStyle name="40% - Énfasis2" xfId="36" builtinId="35" customBuiltin="1"/>
    <cellStyle name="40% - Énfasis2 2" xfId="37" xr:uid="{00000000-0005-0000-0000-000024000000}"/>
    <cellStyle name="40% - Énfasis2 2 2" xfId="38" xr:uid="{00000000-0005-0000-0000-000025000000}"/>
    <cellStyle name="40% - Énfasis2 3" xfId="39" xr:uid="{00000000-0005-0000-0000-000026000000}"/>
    <cellStyle name="40% - Énfasis2 3 2" xfId="40" xr:uid="{00000000-0005-0000-0000-000027000000}"/>
    <cellStyle name="40% - Énfasis3" xfId="41" builtinId="39" customBuiltin="1"/>
    <cellStyle name="40% - Énfasis3 2" xfId="42" xr:uid="{00000000-0005-0000-0000-000029000000}"/>
    <cellStyle name="40% - Énfasis3 2 2" xfId="43" xr:uid="{00000000-0005-0000-0000-00002A000000}"/>
    <cellStyle name="40% - Énfasis3 3" xfId="44" xr:uid="{00000000-0005-0000-0000-00002B000000}"/>
    <cellStyle name="40% - Énfasis3 3 2" xfId="45" xr:uid="{00000000-0005-0000-0000-00002C000000}"/>
    <cellStyle name="40% - Énfasis4" xfId="46" builtinId="43" customBuiltin="1"/>
    <cellStyle name="40% - Énfasis4 2" xfId="47" xr:uid="{00000000-0005-0000-0000-00002E000000}"/>
    <cellStyle name="40% - Énfasis4 2 2" xfId="48" xr:uid="{00000000-0005-0000-0000-00002F000000}"/>
    <cellStyle name="40% - Énfasis4 3" xfId="49" xr:uid="{00000000-0005-0000-0000-000030000000}"/>
    <cellStyle name="40% - Énfasis4 3 2" xfId="50" xr:uid="{00000000-0005-0000-0000-000031000000}"/>
    <cellStyle name="40% - Énfasis5" xfId="51" builtinId="47" customBuiltin="1"/>
    <cellStyle name="40% - Énfasis5 2" xfId="52" xr:uid="{00000000-0005-0000-0000-000033000000}"/>
    <cellStyle name="40% - Énfasis5 2 2" xfId="53" xr:uid="{00000000-0005-0000-0000-000034000000}"/>
    <cellStyle name="40% - Énfasis5 3" xfId="54" xr:uid="{00000000-0005-0000-0000-000035000000}"/>
    <cellStyle name="40% - Énfasis5 3 2" xfId="55" xr:uid="{00000000-0005-0000-0000-000036000000}"/>
    <cellStyle name="40% - Énfasis6" xfId="56" builtinId="51" customBuiltin="1"/>
    <cellStyle name="40% - Énfasis6 2" xfId="57" xr:uid="{00000000-0005-0000-0000-000038000000}"/>
    <cellStyle name="40% - Énfasis6 2 2" xfId="58" xr:uid="{00000000-0005-0000-0000-000039000000}"/>
    <cellStyle name="40% - Énfasis6 3" xfId="59" xr:uid="{00000000-0005-0000-0000-00003A000000}"/>
    <cellStyle name="40% - Énfasis6 3 2" xfId="60" xr:uid="{00000000-0005-0000-0000-00003B000000}"/>
    <cellStyle name="60% - Énfasis1" xfId="61" builtinId="32" customBuiltin="1"/>
    <cellStyle name="60% - Énfasis1 2" xfId="62" xr:uid="{00000000-0005-0000-0000-00003D000000}"/>
    <cellStyle name="60% - Énfasis1 2 2" xfId="63" xr:uid="{00000000-0005-0000-0000-00003E000000}"/>
    <cellStyle name="60% - Énfasis2" xfId="64" builtinId="36" customBuiltin="1"/>
    <cellStyle name="60% - Énfasis2 2" xfId="65" xr:uid="{00000000-0005-0000-0000-000040000000}"/>
    <cellStyle name="60% - Énfasis2 2 2" xfId="66" xr:uid="{00000000-0005-0000-0000-000041000000}"/>
    <cellStyle name="60% - Énfasis3" xfId="67" builtinId="40" customBuiltin="1"/>
    <cellStyle name="60% - Énfasis3 2" xfId="68" xr:uid="{00000000-0005-0000-0000-000043000000}"/>
    <cellStyle name="60% - Énfasis3 2 2" xfId="69" xr:uid="{00000000-0005-0000-0000-000044000000}"/>
    <cellStyle name="60% - Énfasis4" xfId="70" builtinId="44" customBuiltin="1"/>
    <cellStyle name="60% - Énfasis4 2" xfId="71" xr:uid="{00000000-0005-0000-0000-000046000000}"/>
    <cellStyle name="60% - Énfasis4 2 2" xfId="72" xr:uid="{00000000-0005-0000-0000-000047000000}"/>
    <cellStyle name="60% - Énfasis5" xfId="73" builtinId="48" customBuiltin="1"/>
    <cellStyle name="60% - Énfasis5 2" xfId="74" xr:uid="{00000000-0005-0000-0000-000049000000}"/>
    <cellStyle name="60% - Énfasis5 2 2" xfId="75" xr:uid="{00000000-0005-0000-0000-00004A000000}"/>
    <cellStyle name="60% - Énfasis6" xfId="76" builtinId="52" customBuiltin="1"/>
    <cellStyle name="60% - Énfasis6 2" xfId="77" xr:uid="{00000000-0005-0000-0000-00004C000000}"/>
    <cellStyle name="60% - Énfasis6 2 2" xfId="78" xr:uid="{00000000-0005-0000-0000-00004D000000}"/>
    <cellStyle name="Buena 2" xfId="80" xr:uid="{00000000-0005-0000-0000-00004F000000}"/>
    <cellStyle name="Buena 2 2" xfId="81" xr:uid="{00000000-0005-0000-0000-000050000000}"/>
    <cellStyle name="Bueno" xfId="79" builtinId="26" customBuiltin="1"/>
    <cellStyle name="Cálculo" xfId="82" builtinId="22" customBuiltin="1"/>
    <cellStyle name="Cálculo 2" xfId="83" xr:uid="{00000000-0005-0000-0000-000052000000}"/>
    <cellStyle name="Cálculo 2 2" xfId="84" xr:uid="{00000000-0005-0000-0000-000053000000}"/>
    <cellStyle name="Celda de comprobación" xfId="85" builtinId="23" customBuiltin="1"/>
    <cellStyle name="Celda de comprobación 2" xfId="86" xr:uid="{00000000-0005-0000-0000-000055000000}"/>
    <cellStyle name="Celda de comprobación 2 2" xfId="87" xr:uid="{00000000-0005-0000-0000-000056000000}"/>
    <cellStyle name="Celda vinculada" xfId="88" builtinId="24" customBuiltin="1"/>
    <cellStyle name="Celda vinculada 2" xfId="89" xr:uid="{00000000-0005-0000-0000-000058000000}"/>
    <cellStyle name="Celda vinculada 2 2" xfId="90" xr:uid="{00000000-0005-0000-0000-000059000000}"/>
    <cellStyle name="Columna destacada" xfId="91" xr:uid="{00000000-0005-0000-0000-00005A000000}"/>
    <cellStyle name="Encabezado 1" xfId="2737" builtinId="16" customBuiltin="1"/>
    <cellStyle name="Encabezado 4" xfId="92" builtinId="19" customBuiltin="1"/>
    <cellStyle name="Encabezado 4 2" xfId="93" xr:uid="{00000000-0005-0000-0000-00005D000000}"/>
    <cellStyle name="Encabezado 4 2 2" xfId="94" xr:uid="{00000000-0005-0000-0000-00005E000000}"/>
    <cellStyle name="Énfasis1" xfId="95" builtinId="29" customBuiltin="1"/>
    <cellStyle name="Énfasis1 2" xfId="96" xr:uid="{00000000-0005-0000-0000-000060000000}"/>
    <cellStyle name="Énfasis1 2 2" xfId="97" xr:uid="{00000000-0005-0000-0000-000061000000}"/>
    <cellStyle name="Énfasis1 3" xfId="98" xr:uid="{00000000-0005-0000-0000-000062000000}"/>
    <cellStyle name="Énfasis2" xfId="99" builtinId="33" customBuiltin="1"/>
    <cellStyle name="Énfasis2 2" xfId="100" xr:uid="{00000000-0005-0000-0000-000064000000}"/>
    <cellStyle name="Énfasis2 2 2" xfId="101" xr:uid="{00000000-0005-0000-0000-000065000000}"/>
    <cellStyle name="Énfasis3" xfId="102" builtinId="37" customBuiltin="1"/>
    <cellStyle name="Énfasis3 2" xfId="103" xr:uid="{00000000-0005-0000-0000-000067000000}"/>
    <cellStyle name="Énfasis3 2 2" xfId="104" xr:uid="{00000000-0005-0000-0000-000068000000}"/>
    <cellStyle name="Énfasis4" xfId="105" builtinId="41" customBuiltin="1"/>
    <cellStyle name="Énfasis4 2" xfId="106" xr:uid="{00000000-0005-0000-0000-00006A000000}"/>
    <cellStyle name="Énfasis4 2 2" xfId="107" xr:uid="{00000000-0005-0000-0000-00006B000000}"/>
    <cellStyle name="Énfasis5" xfId="108" builtinId="45" customBuiltin="1"/>
    <cellStyle name="Énfasis5 2" xfId="109" xr:uid="{00000000-0005-0000-0000-00006D000000}"/>
    <cellStyle name="Énfasis5 2 2" xfId="110" xr:uid="{00000000-0005-0000-0000-00006E000000}"/>
    <cellStyle name="Énfasis6" xfId="111" builtinId="49" customBuiltin="1"/>
    <cellStyle name="Énfasis6 2" xfId="112" xr:uid="{00000000-0005-0000-0000-000070000000}"/>
    <cellStyle name="Énfasis6 2 2" xfId="113" xr:uid="{00000000-0005-0000-0000-000071000000}"/>
    <cellStyle name="Entrada" xfId="114" builtinId="20" customBuiltin="1"/>
    <cellStyle name="Entrada 2" xfId="115" xr:uid="{00000000-0005-0000-0000-000073000000}"/>
    <cellStyle name="Entrada 2 2" xfId="116" xr:uid="{00000000-0005-0000-0000-000074000000}"/>
    <cellStyle name="Estilo 1" xfId="2752" xr:uid="{00000000-0005-0000-0000-000075000000}"/>
    <cellStyle name="Euro" xfId="117" xr:uid="{00000000-0005-0000-0000-000076000000}"/>
    <cellStyle name="Euro 10" xfId="2753" xr:uid="{00000000-0005-0000-0000-000077000000}"/>
    <cellStyle name="Euro 2" xfId="118" xr:uid="{00000000-0005-0000-0000-000078000000}"/>
    <cellStyle name="Euro 2 2" xfId="119" xr:uid="{00000000-0005-0000-0000-000079000000}"/>
    <cellStyle name="Euro 2 3" xfId="120" xr:uid="{00000000-0005-0000-0000-00007A000000}"/>
    <cellStyle name="Euro 3" xfId="121" xr:uid="{00000000-0005-0000-0000-00007B000000}"/>
    <cellStyle name="Euro 3 2" xfId="122" xr:uid="{00000000-0005-0000-0000-00007C000000}"/>
    <cellStyle name="Euro 3 3" xfId="123" xr:uid="{00000000-0005-0000-0000-00007D000000}"/>
    <cellStyle name="Euro 4" xfId="124" xr:uid="{00000000-0005-0000-0000-00007E000000}"/>
    <cellStyle name="Euro 5" xfId="125" xr:uid="{00000000-0005-0000-0000-00007F000000}"/>
    <cellStyle name="Euro 6" xfId="126" xr:uid="{00000000-0005-0000-0000-000080000000}"/>
    <cellStyle name="Euro 7" xfId="127" xr:uid="{00000000-0005-0000-0000-000081000000}"/>
    <cellStyle name="Euro 8" xfId="128" xr:uid="{00000000-0005-0000-0000-000082000000}"/>
    <cellStyle name="Euro 9" xfId="129" xr:uid="{00000000-0005-0000-0000-000083000000}"/>
    <cellStyle name="Fila a" xfId="130" xr:uid="{00000000-0005-0000-0000-000084000000}"/>
    <cellStyle name="Fila b" xfId="131" xr:uid="{00000000-0005-0000-0000-000085000000}"/>
    <cellStyle name="Hipervínculo 2" xfId="132" xr:uid="{00000000-0005-0000-0000-000086000000}"/>
    <cellStyle name="Hipervínculo 3" xfId="133" xr:uid="{00000000-0005-0000-0000-000087000000}"/>
    <cellStyle name="Incorrecto" xfId="134" builtinId="27" customBuiltin="1"/>
    <cellStyle name="Incorrecto 2" xfId="135" xr:uid="{00000000-0005-0000-0000-000089000000}"/>
    <cellStyle name="Incorrecto 2 2" xfId="136" xr:uid="{00000000-0005-0000-0000-00008A000000}"/>
    <cellStyle name="Millares" xfId="137" builtinId="3"/>
    <cellStyle name="Millares [0] 10" xfId="2761" xr:uid="{00000000-0005-0000-0000-00008C000000}"/>
    <cellStyle name="Millares [0] 2" xfId="138" xr:uid="{00000000-0005-0000-0000-00008D000000}"/>
    <cellStyle name="Millares [0] 2 10" xfId="139" xr:uid="{00000000-0005-0000-0000-00008E000000}"/>
    <cellStyle name="Millares [0] 2 11" xfId="140" xr:uid="{00000000-0005-0000-0000-00008F000000}"/>
    <cellStyle name="Millares [0] 2 12" xfId="141" xr:uid="{00000000-0005-0000-0000-000090000000}"/>
    <cellStyle name="Millares [0] 2 2" xfId="142" xr:uid="{00000000-0005-0000-0000-000091000000}"/>
    <cellStyle name="Millares [0] 2 2 2" xfId="143" xr:uid="{00000000-0005-0000-0000-000092000000}"/>
    <cellStyle name="Millares [0] 2 2 2 2" xfId="144" xr:uid="{00000000-0005-0000-0000-000093000000}"/>
    <cellStyle name="Millares [0] 2 2 2 3" xfId="145" xr:uid="{00000000-0005-0000-0000-000094000000}"/>
    <cellStyle name="Millares [0] 2 2 3" xfId="146" xr:uid="{00000000-0005-0000-0000-000095000000}"/>
    <cellStyle name="Millares [0] 2 2 3 2" xfId="147" xr:uid="{00000000-0005-0000-0000-000096000000}"/>
    <cellStyle name="Millares [0] 2 2 3 3" xfId="148" xr:uid="{00000000-0005-0000-0000-000097000000}"/>
    <cellStyle name="Millares [0] 2 2 4" xfId="149" xr:uid="{00000000-0005-0000-0000-000098000000}"/>
    <cellStyle name="Millares [0] 2 2 5" xfId="150" xr:uid="{00000000-0005-0000-0000-000099000000}"/>
    <cellStyle name="Millares [0] 2 2 6" xfId="151" xr:uid="{00000000-0005-0000-0000-00009A000000}"/>
    <cellStyle name="Millares [0] 2 2 7" xfId="152" xr:uid="{00000000-0005-0000-0000-00009B000000}"/>
    <cellStyle name="Millares [0] 2 2 8" xfId="153" xr:uid="{00000000-0005-0000-0000-00009C000000}"/>
    <cellStyle name="Millares [0] 2 2 9" xfId="154" xr:uid="{00000000-0005-0000-0000-00009D000000}"/>
    <cellStyle name="Millares [0] 2 3" xfId="155" xr:uid="{00000000-0005-0000-0000-00009E000000}"/>
    <cellStyle name="Millares [0] 2 3 2" xfId="156" xr:uid="{00000000-0005-0000-0000-00009F000000}"/>
    <cellStyle name="Millares [0] 2 3 2 2" xfId="157" xr:uid="{00000000-0005-0000-0000-0000A0000000}"/>
    <cellStyle name="Millares [0] 2 3 2 3" xfId="158" xr:uid="{00000000-0005-0000-0000-0000A1000000}"/>
    <cellStyle name="Millares [0] 2 3 3" xfId="159" xr:uid="{00000000-0005-0000-0000-0000A2000000}"/>
    <cellStyle name="Millares [0] 2 3 3 2" xfId="160" xr:uid="{00000000-0005-0000-0000-0000A3000000}"/>
    <cellStyle name="Millares [0] 2 3 3 3" xfId="161" xr:uid="{00000000-0005-0000-0000-0000A4000000}"/>
    <cellStyle name="Millares [0] 2 3 4" xfId="162" xr:uid="{00000000-0005-0000-0000-0000A5000000}"/>
    <cellStyle name="Millares [0] 2 3 5" xfId="163" xr:uid="{00000000-0005-0000-0000-0000A6000000}"/>
    <cellStyle name="Millares [0] 2 3 6" xfId="164" xr:uid="{00000000-0005-0000-0000-0000A7000000}"/>
    <cellStyle name="Millares [0] 2 3 7" xfId="165" xr:uid="{00000000-0005-0000-0000-0000A8000000}"/>
    <cellStyle name="Millares [0] 2 3 8" xfId="166" xr:uid="{00000000-0005-0000-0000-0000A9000000}"/>
    <cellStyle name="Millares [0] 2 3 9" xfId="167" xr:uid="{00000000-0005-0000-0000-0000AA000000}"/>
    <cellStyle name="Millares [0] 2 4" xfId="168" xr:uid="{00000000-0005-0000-0000-0000AB000000}"/>
    <cellStyle name="Millares [0] 2 4 2" xfId="169" xr:uid="{00000000-0005-0000-0000-0000AC000000}"/>
    <cellStyle name="Millares [0] 2 4 2 2" xfId="170" xr:uid="{00000000-0005-0000-0000-0000AD000000}"/>
    <cellStyle name="Millares [0] 2 4 2 3" xfId="171" xr:uid="{00000000-0005-0000-0000-0000AE000000}"/>
    <cellStyle name="Millares [0] 2 4 3" xfId="172" xr:uid="{00000000-0005-0000-0000-0000AF000000}"/>
    <cellStyle name="Millares [0] 2 4 3 2" xfId="173" xr:uid="{00000000-0005-0000-0000-0000B0000000}"/>
    <cellStyle name="Millares [0] 2 4 3 3" xfId="174" xr:uid="{00000000-0005-0000-0000-0000B1000000}"/>
    <cellStyle name="Millares [0] 2 4 4" xfId="175" xr:uid="{00000000-0005-0000-0000-0000B2000000}"/>
    <cellStyle name="Millares [0] 2 4 5" xfId="176" xr:uid="{00000000-0005-0000-0000-0000B3000000}"/>
    <cellStyle name="Millares [0] 2 4 6" xfId="177" xr:uid="{00000000-0005-0000-0000-0000B4000000}"/>
    <cellStyle name="Millares [0] 2 4 7" xfId="178" xr:uid="{00000000-0005-0000-0000-0000B5000000}"/>
    <cellStyle name="Millares [0] 2 4 8" xfId="179" xr:uid="{00000000-0005-0000-0000-0000B6000000}"/>
    <cellStyle name="Millares [0] 2 4 9" xfId="180" xr:uid="{00000000-0005-0000-0000-0000B7000000}"/>
    <cellStyle name="Millares [0] 2 5" xfId="181" xr:uid="{00000000-0005-0000-0000-0000B8000000}"/>
    <cellStyle name="Millares [0] 2 5 2" xfId="182" xr:uid="{00000000-0005-0000-0000-0000B9000000}"/>
    <cellStyle name="Millares [0] 2 5 3" xfId="183" xr:uid="{00000000-0005-0000-0000-0000BA000000}"/>
    <cellStyle name="Millares [0] 2 6" xfId="184" xr:uid="{00000000-0005-0000-0000-0000BB000000}"/>
    <cellStyle name="Millares [0] 2 6 2" xfId="185" xr:uid="{00000000-0005-0000-0000-0000BC000000}"/>
    <cellStyle name="Millares [0] 2 6 3" xfId="186" xr:uid="{00000000-0005-0000-0000-0000BD000000}"/>
    <cellStyle name="Millares [0] 2 7" xfId="187" xr:uid="{00000000-0005-0000-0000-0000BE000000}"/>
    <cellStyle name="Millares [0] 2 8" xfId="188" xr:uid="{00000000-0005-0000-0000-0000BF000000}"/>
    <cellStyle name="Millares [0] 2 9" xfId="189" xr:uid="{00000000-0005-0000-0000-0000C0000000}"/>
    <cellStyle name="Millares [0] 3" xfId="190" xr:uid="{00000000-0005-0000-0000-0000C1000000}"/>
    <cellStyle name="Millares [0] 3 2" xfId="191" xr:uid="{00000000-0005-0000-0000-0000C2000000}"/>
    <cellStyle name="Millares [0] 4" xfId="192" xr:uid="{00000000-0005-0000-0000-0000C3000000}"/>
    <cellStyle name="Millares [0] 4 10" xfId="193" xr:uid="{00000000-0005-0000-0000-0000C4000000}"/>
    <cellStyle name="Millares [0] 4 2" xfId="194" xr:uid="{00000000-0005-0000-0000-0000C5000000}"/>
    <cellStyle name="Millares [0] 4 2 10" xfId="195" xr:uid="{00000000-0005-0000-0000-0000C6000000}"/>
    <cellStyle name="Millares [0] 4 2 11" xfId="196" xr:uid="{00000000-0005-0000-0000-0000C7000000}"/>
    <cellStyle name="Millares [0] 4 2 12" xfId="197" xr:uid="{00000000-0005-0000-0000-0000C8000000}"/>
    <cellStyle name="Millares [0] 4 2 2" xfId="198" xr:uid="{00000000-0005-0000-0000-0000C9000000}"/>
    <cellStyle name="Millares [0] 4 2 2 2" xfId="199" xr:uid="{00000000-0005-0000-0000-0000CA000000}"/>
    <cellStyle name="Millares [0] 4 2 2 3" xfId="200" xr:uid="{00000000-0005-0000-0000-0000CB000000}"/>
    <cellStyle name="Millares [0] 4 2 3" xfId="201" xr:uid="{00000000-0005-0000-0000-0000CC000000}"/>
    <cellStyle name="Millares [0] 4 2 3 2" xfId="202" xr:uid="{00000000-0005-0000-0000-0000CD000000}"/>
    <cellStyle name="Millares [0] 4 2 3 2 2" xfId="203" xr:uid="{00000000-0005-0000-0000-0000CE000000}"/>
    <cellStyle name="Millares [0] 4 2 3 2 3" xfId="204" xr:uid="{00000000-0005-0000-0000-0000CF000000}"/>
    <cellStyle name="Millares [0] 4 2 3 3" xfId="205" xr:uid="{00000000-0005-0000-0000-0000D0000000}"/>
    <cellStyle name="Millares [0] 4 2 3 4" xfId="206" xr:uid="{00000000-0005-0000-0000-0000D1000000}"/>
    <cellStyle name="Millares [0] 4 2 3 5" xfId="207" xr:uid="{00000000-0005-0000-0000-0000D2000000}"/>
    <cellStyle name="Millares [0] 4 2 3 6" xfId="208" xr:uid="{00000000-0005-0000-0000-0000D3000000}"/>
    <cellStyle name="Millares [0] 4 2 3 7" xfId="209" xr:uid="{00000000-0005-0000-0000-0000D4000000}"/>
    <cellStyle name="Millares [0] 4 2 4" xfId="210" xr:uid="{00000000-0005-0000-0000-0000D5000000}"/>
    <cellStyle name="Millares [0] 4 2 4 2" xfId="211" xr:uid="{00000000-0005-0000-0000-0000D6000000}"/>
    <cellStyle name="Millares [0] 4 2 4 3" xfId="212" xr:uid="{00000000-0005-0000-0000-0000D7000000}"/>
    <cellStyle name="Millares [0] 4 2 5" xfId="213" xr:uid="{00000000-0005-0000-0000-0000D8000000}"/>
    <cellStyle name="Millares [0] 4 2 5 2" xfId="214" xr:uid="{00000000-0005-0000-0000-0000D9000000}"/>
    <cellStyle name="Millares [0] 4 2 5 3" xfId="215" xr:uid="{00000000-0005-0000-0000-0000DA000000}"/>
    <cellStyle name="Millares [0] 4 2 6" xfId="216" xr:uid="{00000000-0005-0000-0000-0000DB000000}"/>
    <cellStyle name="Millares [0] 4 2 6 2" xfId="217" xr:uid="{00000000-0005-0000-0000-0000DC000000}"/>
    <cellStyle name="Millares [0] 4 2 6 3" xfId="218" xr:uid="{00000000-0005-0000-0000-0000DD000000}"/>
    <cellStyle name="Millares [0] 4 2 7" xfId="219" xr:uid="{00000000-0005-0000-0000-0000DE000000}"/>
    <cellStyle name="Millares [0] 4 2 7 2" xfId="220" xr:uid="{00000000-0005-0000-0000-0000DF000000}"/>
    <cellStyle name="Millares [0] 4 2 7 3" xfId="221" xr:uid="{00000000-0005-0000-0000-0000E0000000}"/>
    <cellStyle name="Millares [0] 4 2 7 4" xfId="222" xr:uid="{00000000-0005-0000-0000-0000E1000000}"/>
    <cellStyle name="Millares [0] 4 2 7 5" xfId="223" xr:uid="{00000000-0005-0000-0000-0000E2000000}"/>
    <cellStyle name="Millares [0] 4 2 8" xfId="224" xr:uid="{00000000-0005-0000-0000-0000E3000000}"/>
    <cellStyle name="Millares [0] 4 2 9" xfId="225" xr:uid="{00000000-0005-0000-0000-0000E4000000}"/>
    <cellStyle name="Millares [0] 4 3" xfId="226" xr:uid="{00000000-0005-0000-0000-0000E5000000}"/>
    <cellStyle name="Millares [0] 4 3 2" xfId="227" xr:uid="{00000000-0005-0000-0000-0000E6000000}"/>
    <cellStyle name="Millares [0] 4 3 3" xfId="228" xr:uid="{00000000-0005-0000-0000-0000E7000000}"/>
    <cellStyle name="Millares [0] 4 4" xfId="229" xr:uid="{00000000-0005-0000-0000-0000E8000000}"/>
    <cellStyle name="Millares [0] 4 4 2" xfId="230" xr:uid="{00000000-0005-0000-0000-0000E9000000}"/>
    <cellStyle name="Millares [0] 4 4 3" xfId="231" xr:uid="{00000000-0005-0000-0000-0000EA000000}"/>
    <cellStyle name="Millares [0] 4 5" xfId="232" xr:uid="{00000000-0005-0000-0000-0000EB000000}"/>
    <cellStyle name="Millares [0] 4 6" xfId="233" xr:uid="{00000000-0005-0000-0000-0000EC000000}"/>
    <cellStyle name="Millares [0] 4 7" xfId="234" xr:uid="{00000000-0005-0000-0000-0000ED000000}"/>
    <cellStyle name="Millares [0] 4 8" xfId="235" xr:uid="{00000000-0005-0000-0000-0000EE000000}"/>
    <cellStyle name="Millares [0] 4 9" xfId="236" xr:uid="{00000000-0005-0000-0000-0000EF000000}"/>
    <cellStyle name="Millares [0] 5" xfId="2754" xr:uid="{00000000-0005-0000-0000-0000F0000000}"/>
    <cellStyle name="Millares [0] 6" xfId="2760" xr:uid="{00000000-0005-0000-0000-0000F1000000}"/>
    <cellStyle name="Millares 10" xfId="237" xr:uid="{00000000-0005-0000-0000-0000F2000000}"/>
    <cellStyle name="Millares 10 2" xfId="238" xr:uid="{00000000-0005-0000-0000-0000F3000000}"/>
    <cellStyle name="Millares 11" xfId="239" xr:uid="{00000000-0005-0000-0000-0000F4000000}"/>
    <cellStyle name="Millares 11 2" xfId="240" xr:uid="{00000000-0005-0000-0000-0000F5000000}"/>
    <cellStyle name="Millares 11 3" xfId="2762" xr:uid="{00000000-0005-0000-0000-0000F6000000}"/>
    <cellStyle name="Millares 12" xfId="2759" xr:uid="{00000000-0005-0000-0000-0000F7000000}"/>
    <cellStyle name="Millares 130" xfId="2763" xr:uid="{00000000-0005-0000-0000-0000F8000000}"/>
    <cellStyle name="Millares 14 2" xfId="241" xr:uid="{00000000-0005-0000-0000-0000F9000000}"/>
    <cellStyle name="Millares 142 2" xfId="2764" xr:uid="{00000000-0005-0000-0000-0000FA000000}"/>
    <cellStyle name="Millares 15 2" xfId="242" xr:uid="{00000000-0005-0000-0000-0000FB000000}"/>
    <cellStyle name="Millares 15 3" xfId="243" xr:uid="{00000000-0005-0000-0000-0000FC000000}"/>
    <cellStyle name="Millares 15 3 2" xfId="244" xr:uid="{00000000-0005-0000-0000-0000FD000000}"/>
    <cellStyle name="Millares 16 2" xfId="245" xr:uid="{00000000-0005-0000-0000-0000FE000000}"/>
    <cellStyle name="Millares 16 2 2" xfId="246" xr:uid="{00000000-0005-0000-0000-0000FF000000}"/>
    <cellStyle name="Millares 16 2 2 2" xfId="247" xr:uid="{00000000-0005-0000-0000-000000010000}"/>
    <cellStyle name="Millares 16 3" xfId="248" xr:uid="{00000000-0005-0000-0000-000001010000}"/>
    <cellStyle name="Millares 16 3 2" xfId="249" xr:uid="{00000000-0005-0000-0000-000002010000}"/>
    <cellStyle name="Millares 16 4" xfId="250" xr:uid="{00000000-0005-0000-0000-000003010000}"/>
    <cellStyle name="Millares 2" xfId="2755" xr:uid="{00000000-0005-0000-0000-000004010000}"/>
    <cellStyle name="Millares 2 2" xfId="251" xr:uid="{00000000-0005-0000-0000-000005010000}"/>
    <cellStyle name="Millares 2 2 10" xfId="252" xr:uid="{00000000-0005-0000-0000-000006010000}"/>
    <cellStyle name="Millares 2 2 11" xfId="253" xr:uid="{00000000-0005-0000-0000-000007010000}"/>
    <cellStyle name="Millares 2 2 12" xfId="254" xr:uid="{00000000-0005-0000-0000-000008010000}"/>
    <cellStyle name="Millares 2 2 2" xfId="255" xr:uid="{00000000-0005-0000-0000-000009010000}"/>
    <cellStyle name="Millares 2 2 2 2" xfId="256" xr:uid="{00000000-0005-0000-0000-00000A010000}"/>
    <cellStyle name="Millares 2 2 2 2 2" xfId="257" xr:uid="{00000000-0005-0000-0000-00000B010000}"/>
    <cellStyle name="Millares 2 2 2 2 3" xfId="258" xr:uid="{00000000-0005-0000-0000-00000C010000}"/>
    <cellStyle name="Millares 2 2 2 3" xfId="259" xr:uid="{00000000-0005-0000-0000-00000D010000}"/>
    <cellStyle name="Millares 2 2 2 3 2" xfId="260" xr:uid="{00000000-0005-0000-0000-00000E010000}"/>
    <cellStyle name="Millares 2 2 2 3 3" xfId="261" xr:uid="{00000000-0005-0000-0000-00000F010000}"/>
    <cellStyle name="Millares 2 2 2 4" xfId="262" xr:uid="{00000000-0005-0000-0000-000010010000}"/>
    <cellStyle name="Millares 2 2 2 5" xfId="263" xr:uid="{00000000-0005-0000-0000-000011010000}"/>
    <cellStyle name="Millares 2 2 2 6" xfId="264" xr:uid="{00000000-0005-0000-0000-000012010000}"/>
    <cellStyle name="Millares 2 2 2 7" xfId="265" xr:uid="{00000000-0005-0000-0000-000013010000}"/>
    <cellStyle name="Millares 2 2 2 8" xfId="266" xr:uid="{00000000-0005-0000-0000-000014010000}"/>
    <cellStyle name="Millares 2 2 2 9" xfId="267" xr:uid="{00000000-0005-0000-0000-000015010000}"/>
    <cellStyle name="Millares 2 2 3" xfId="268" xr:uid="{00000000-0005-0000-0000-000016010000}"/>
    <cellStyle name="Millares 2 2 3 2" xfId="269" xr:uid="{00000000-0005-0000-0000-000017010000}"/>
    <cellStyle name="Millares 2 2 3 3" xfId="270" xr:uid="{00000000-0005-0000-0000-000018010000}"/>
    <cellStyle name="Millares 2 2 3 5" xfId="271" xr:uid="{00000000-0005-0000-0000-000019010000}"/>
    <cellStyle name="Millares 2 2 3 5 2" xfId="272" xr:uid="{00000000-0005-0000-0000-00001A010000}"/>
    <cellStyle name="Millares 2 2 3 5 3" xfId="273" xr:uid="{00000000-0005-0000-0000-00001B010000}"/>
    <cellStyle name="Millares 2 2 4" xfId="274" xr:uid="{00000000-0005-0000-0000-00001C010000}"/>
    <cellStyle name="Millares 2 2 4 2" xfId="275" xr:uid="{00000000-0005-0000-0000-00001D010000}"/>
    <cellStyle name="Millares 2 2 4 2 10" xfId="276" xr:uid="{00000000-0005-0000-0000-00001E010000}"/>
    <cellStyle name="Millares 2 2 4 2 11" xfId="277" xr:uid="{00000000-0005-0000-0000-00001F010000}"/>
    <cellStyle name="Millares 2 2 4 2 2" xfId="278" xr:uid="{00000000-0005-0000-0000-000020010000}"/>
    <cellStyle name="Millares 2 2 4 2 2 2" xfId="279" xr:uid="{00000000-0005-0000-0000-000021010000}"/>
    <cellStyle name="Millares 2 2 4 2 2 3" xfId="280" xr:uid="{00000000-0005-0000-0000-000022010000}"/>
    <cellStyle name="Millares 2 2 4 2 2 4" xfId="281" xr:uid="{00000000-0005-0000-0000-000023010000}"/>
    <cellStyle name="Millares 2 2 4 2 2 5" xfId="282" xr:uid="{00000000-0005-0000-0000-000024010000}"/>
    <cellStyle name="Millares 2 2 4 2 3" xfId="283" xr:uid="{00000000-0005-0000-0000-000025010000}"/>
    <cellStyle name="Millares 2 2 4 2 3 2" xfId="284" xr:uid="{00000000-0005-0000-0000-000026010000}"/>
    <cellStyle name="Millares 2 2 4 2 3 3" xfId="285" xr:uid="{00000000-0005-0000-0000-000027010000}"/>
    <cellStyle name="Millares 2 2 4 2 3 4" xfId="286" xr:uid="{00000000-0005-0000-0000-000028010000}"/>
    <cellStyle name="Millares 2 2 4 2 3 5" xfId="287" xr:uid="{00000000-0005-0000-0000-000029010000}"/>
    <cellStyle name="Millares 2 2 4 2 4" xfId="288" xr:uid="{00000000-0005-0000-0000-00002A010000}"/>
    <cellStyle name="Millares 2 2 4 2 5" xfId="289" xr:uid="{00000000-0005-0000-0000-00002B010000}"/>
    <cellStyle name="Millares 2 2 4 2 6" xfId="290" xr:uid="{00000000-0005-0000-0000-00002C010000}"/>
    <cellStyle name="Millares 2 2 4 2 7" xfId="291" xr:uid="{00000000-0005-0000-0000-00002D010000}"/>
    <cellStyle name="Millares 2 2 4 2 8" xfId="292" xr:uid="{00000000-0005-0000-0000-00002E010000}"/>
    <cellStyle name="Millares 2 2 4 2 9" xfId="293" xr:uid="{00000000-0005-0000-0000-00002F010000}"/>
    <cellStyle name="Millares 2 2 4 3" xfId="294" xr:uid="{00000000-0005-0000-0000-000030010000}"/>
    <cellStyle name="Millares 2 2 4 4" xfId="295" xr:uid="{00000000-0005-0000-0000-000031010000}"/>
    <cellStyle name="Millares 2 2 4 5" xfId="296" xr:uid="{00000000-0005-0000-0000-000032010000}"/>
    <cellStyle name="Millares 2 2 4 6" xfId="297" xr:uid="{00000000-0005-0000-0000-000033010000}"/>
    <cellStyle name="Millares 2 2 4 7" xfId="298" xr:uid="{00000000-0005-0000-0000-000034010000}"/>
    <cellStyle name="Millares 2 2 5" xfId="299" xr:uid="{00000000-0005-0000-0000-000035010000}"/>
    <cellStyle name="Millares 2 2 5 2" xfId="300" xr:uid="{00000000-0005-0000-0000-000036010000}"/>
    <cellStyle name="Millares 2 2 5 3" xfId="301" xr:uid="{00000000-0005-0000-0000-000037010000}"/>
    <cellStyle name="Millares 2 2 6" xfId="302" xr:uid="{00000000-0005-0000-0000-000038010000}"/>
    <cellStyle name="Millares 2 2 6 2" xfId="303" xr:uid="{00000000-0005-0000-0000-000039010000}"/>
    <cellStyle name="Millares 2 2 6 3" xfId="304" xr:uid="{00000000-0005-0000-0000-00003A010000}"/>
    <cellStyle name="Millares 2 2 7" xfId="305" xr:uid="{00000000-0005-0000-0000-00003B010000}"/>
    <cellStyle name="Millares 2 2 8" xfId="306" xr:uid="{00000000-0005-0000-0000-00003C010000}"/>
    <cellStyle name="Millares 2 2 9" xfId="307" xr:uid="{00000000-0005-0000-0000-00003D010000}"/>
    <cellStyle name="Millares 2 3" xfId="308" xr:uid="{00000000-0005-0000-0000-00003E010000}"/>
    <cellStyle name="Millares 3" xfId="309" xr:uid="{00000000-0005-0000-0000-00003F010000}"/>
    <cellStyle name="Millares 3 2" xfId="310" xr:uid="{00000000-0005-0000-0000-000040010000}"/>
    <cellStyle name="Millares 3 2 2" xfId="311" xr:uid="{00000000-0005-0000-0000-000041010000}"/>
    <cellStyle name="Millares 4" xfId="312" xr:uid="{00000000-0005-0000-0000-000042010000}"/>
    <cellStyle name="Millares 4 2" xfId="313" xr:uid="{00000000-0005-0000-0000-000043010000}"/>
    <cellStyle name="Millares 4 3" xfId="314" xr:uid="{00000000-0005-0000-0000-000044010000}"/>
    <cellStyle name="Millares 4 4" xfId="315" xr:uid="{00000000-0005-0000-0000-000045010000}"/>
    <cellStyle name="Millares 4 5" xfId="316" xr:uid="{00000000-0005-0000-0000-000046010000}"/>
    <cellStyle name="Millares 4 6" xfId="317" xr:uid="{00000000-0005-0000-0000-000047010000}"/>
    <cellStyle name="Millares 5" xfId="318" xr:uid="{00000000-0005-0000-0000-000048010000}"/>
    <cellStyle name="Millares 5 2" xfId="319" xr:uid="{00000000-0005-0000-0000-000049010000}"/>
    <cellStyle name="Millares 5 2 2" xfId="320" xr:uid="{00000000-0005-0000-0000-00004A010000}"/>
    <cellStyle name="Millares 5 2 3" xfId="321" xr:uid="{00000000-0005-0000-0000-00004B010000}"/>
    <cellStyle name="Millares 5 3" xfId="322" xr:uid="{00000000-0005-0000-0000-00004C010000}"/>
    <cellStyle name="Millares 5 3 2" xfId="323" xr:uid="{00000000-0005-0000-0000-00004D010000}"/>
    <cellStyle name="Millares 5 3 3" xfId="324" xr:uid="{00000000-0005-0000-0000-00004E010000}"/>
    <cellStyle name="Millares 5 4" xfId="325" xr:uid="{00000000-0005-0000-0000-00004F010000}"/>
    <cellStyle name="Millares 6" xfId="326" xr:uid="{00000000-0005-0000-0000-000050010000}"/>
    <cellStyle name="Millares 6 2" xfId="327" xr:uid="{00000000-0005-0000-0000-000051010000}"/>
    <cellStyle name="Millares 6 2 2" xfId="328" xr:uid="{00000000-0005-0000-0000-000052010000}"/>
    <cellStyle name="Millares 6 2 3" xfId="329" xr:uid="{00000000-0005-0000-0000-000053010000}"/>
    <cellStyle name="Millares 6 3" xfId="330" xr:uid="{00000000-0005-0000-0000-000054010000}"/>
    <cellStyle name="Millares 6 3 2" xfId="331" xr:uid="{00000000-0005-0000-0000-000055010000}"/>
    <cellStyle name="Millares 6 3 3" xfId="332" xr:uid="{00000000-0005-0000-0000-000056010000}"/>
    <cellStyle name="Millares 6 4" xfId="333" xr:uid="{00000000-0005-0000-0000-000057010000}"/>
    <cellStyle name="Millares 7" xfId="334" xr:uid="{00000000-0005-0000-0000-000058010000}"/>
    <cellStyle name="Millares 7 2" xfId="335" xr:uid="{00000000-0005-0000-0000-000059010000}"/>
    <cellStyle name="Millares 7 2 10" xfId="336" xr:uid="{00000000-0005-0000-0000-00005A010000}"/>
    <cellStyle name="Millares 7 2 2" xfId="337" xr:uid="{00000000-0005-0000-0000-00005B010000}"/>
    <cellStyle name="Millares 7 2 2 2" xfId="338" xr:uid="{00000000-0005-0000-0000-00005C010000}"/>
    <cellStyle name="Millares 7 2 2 3" xfId="339" xr:uid="{00000000-0005-0000-0000-00005D010000}"/>
    <cellStyle name="Millares 7 2 2 4" xfId="340" xr:uid="{00000000-0005-0000-0000-00005E010000}"/>
    <cellStyle name="Millares 7 2 2 5" xfId="341" xr:uid="{00000000-0005-0000-0000-00005F010000}"/>
    <cellStyle name="Millares 7 2 2 6" xfId="342" xr:uid="{00000000-0005-0000-0000-000060010000}"/>
    <cellStyle name="Millares 7 2 3" xfId="343" xr:uid="{00000000-0005-0000-0000-000061010000}"/>
    <cellStyle name="Millares 7 2 3 2" xfId="344" xr:uid="{00000000-0005-0000-0000-000062010000}"/>
    <cellStyle name="Millares 7 2 3 3" xfId="345" xr:uid="{00000000-0005-0000-0000-000063010000}"/>
    <cellStyle name="Millares 7 2 4" xfId="346" xr:uid="{00000000-0005-0000-0000-000064010000}"/>
    <cellStyle name="Millares 7 2 4 2" xfId="347" xr:uid="{00000000-0005-0000-0000-000065010000}"/>
    <cellStyle name="Millares 7 2 4 3" xfId="348" xr:uid="{00000000-0005-0000-0000-000066010000}"/>
    <cellStyle name="Millares 7 2 5" xfId="349" xr:uid="{00000000-0005-0000-0000-000067010000}"/>
    <cellStyle name="Millares 7 2 6" xfId="350" xr:uid="{00000000-0005-0000-0000-000068010000}"/>
    <cellStyle name="Millares 7 2 7" xfId="351" xr:uid="{00000000-0005-0000-0000-000069010000}"/>
    <cellStyle name="Millares 7 2 8" xfId="352" xr:uid="{00000000-0005-0000-0000-00006A010000}"/>
    <cellStyle name="Millares 7 2 9" xfId="353" xr:uid="{00000000-0005-0000-0000-00006B010000}"/>
    <cellStyle name="Millares 7 3" xfId="354" xr:uid="{00000000-0005-0000-0000-00006C010000}"/>
    <cellStyle name="Millares 7 3 2" xfId="355" xr:uid="{00000000-0005-0000-0000-00006D010000}"/>
    <cellStyle name="Millares 7 3 3" xfId="356" xr:uid="{00000000-0005-0000-0000-00006E010000}"/>
    <cellStyle name="Millares 7 4" xfId="357" xr:uid="{00000000-0005-0000-0000-00006F010000}"/>
    <cellStyle name="Millares 7 4 2" xfId="358" xr:uid="{00000000-0005-0000-0000-000070010000}"/>
    <cellStyle name="Millares 7 4 3" xfId="359" xr:uid="{00000000-0005-0000-0000-000071010000}"/>
    <cellStyle name="Millares 7 5" xfId="360" xr:uid="{00000000-0005-0000-0000-000072010000}"/>
    <cellStyle name="Millares 8" xfId="361" xr:uid="{00000000-0005-0000-0000-000073010000}"/>
    <cellStyle name="Millares 8 2" xfId="362" xr:uid="{00000000-0005-0000-0000-000074010000}"/>
    <cellStyle name="Millares 8 2 2" xfId="363" xr:uid="{00000000-0005-0000-0000-000075010000}"/>
    <cellStyle name="Millares 8 2 3" xfId="364" xr:uid="{00000000-0005-0000-0000-000076010000}"/>
    <cellStyle name="Millares 8 3" xfId="365" xr:uid="{00000000-0005-0000-0000-000077010000}"/>
    <cellStyle name="Millares 8 3 2" xfId="366" xr:uid="{00000000-0005-0000-0000-000078010000}"/>
    <cellStyle name="Millares 8 3 3" xfId="367" xr:uid="{00000000-0005-0000-0000-000079010000}"/>
    <cellStyle name="Millares 8 4" xfId="368" xr:uid="{00000000-0005-0000-0000-00007A010000}"/>
    <cellStyle name="Millares 9" xfId="369" xr:uid="{00000000-0005-0000-0000-00007B010000}"/>
    <cellStyle name="Millares 9 2" xfId="370" xr:uid="{00000000-0005-0000-0000-00007C010000}"/>
    <cellStyle name="Neutral" xfId="371" builtinId="28" customBuiltin="1"/>
    <cellStyle name="Neutral 2" xfId="372" xr:uid="{00000000-0005-0000-0000-00007E010000}"/>
    <cellStyle name="Neutral 2 2" xfId="373" xr:uid="{00000000-0005-0000-0000-00007F010000}"/>
    <cellStyle name="Normal" xfId="0" builtinId="0"/>
    <cellStyle name="Normal 10" xfId="374" xr:uid="{00000000-0005-0000-0000-000081010000}"/>
    <cellStyle name="Normal 10 2" xfId="375" xr:uid="{00000000-0005-0000-0000-000082010000}"/>
    <cellStyle name="Normal 10 2 2" xfId="2766" xr:uid="{00000000-0005-0000-0000-000083010000}"/>
    <cellStyle name="Normal 10 3" xfId="2765" xr:uid="{00000000-0005-0000-0000-000084010000}"/>
    <cellStyle name="Normal 10 6" xfId="2767" xr:uid="{00000000-0005-0000-0000-000085010000}"/>
    <cellStyle name="Normal 130 2" xfId="2768" xr:uid="{00000000-0005-0000-0000-000086010000}"/>
    <cellStyle name="Normal 131" xfId="2769" xr:uid="{00000000-0005-0000-0000-000087010000}"/>
    <cellStyle name="Normal 15" xfId="376" xr:uid="{00000000-0005-0000-0000-000088010000}"/>
    <cellStyle name="Normal 157" xfId="2770" xr:uid="{00000000-0005-0000-0000-000089010000}"/>
    <cellStyle name="Normal 2" xfId="2771" xr:uid="{00000000-0005-0000-0000-00008A010000}"/>
    <cellStyle name="Normal 2 10" xfId="377" xr:uid="{00000000-0005-0000-0000-00008B010000}"/>
    <cellStyle name="Normal 2 10 10" xfId="378" xr:uid="{00000000-0005-0000-0000-00008C010000}"/>
    <cellStyle name="Normal 2 10 10 2" xfId="379" xr:uid="{00000000-0005-0000-0000-00008D010000}"/>
    <cellStyle name="Normal 2 10 10 3" xfId="380" xr:uid="{00000000-0005-0000-0000-00008E010000}"/>
    <cellStyle name="Normal 2 10 11" xfId="381" xr:uid="{00000000-0005-0000-0000-00008F010000}"/>
    <cellStyle name="Normal 2 10 11 2" xfId="382" xr:uid="{00000000-0005-0000-0000-000090010000}"/>
    <cellStyle name="Normal 2 10 11 3" xfId="383" xr:uid="{00000000-0005-0000-0000-000091010000}"/>
    <cellStyle name="Normal 2 10 12" xfId="384" xr:uid="{00000000-0005-0000-0000-000092010000}"/>
    <cellStyle name="Normal 2 10 12 2" xfId="385" xr:uid="{00000000-0005-0000-0000-000093010000}"/>
    <cellStyle name="Normal 2 10 12 3" xfId="386" xr:uid="{00000000-0005-0000-0000-000094010000}"/>
    <cellStyle name="Normal 2 10 13" xfId="387" xr:uid="{00000000-0005-0000-0000-000095010000}"/>
    <cellStyle name="Normal 2 10 13 2" xfId="388" xr:uid="{00000000-0005-0000-0000-000096010000}"/>
    <cellStyle name="Normal 2 10 13 3" xfId="389" xr:uid="{00000000-0005-0000-0000-000097010000}"/>
    <cellStyle name="Normal 2 10 14" xfId="390" xr:uid="{00000000-0005-0000-0000-000098010000}"/>
    <cellStyle name="Normal 2 10 14 2" xfId="391" xr:uid="{00000000-0005-0000-0000-000099010000}"/>
    <cellStyle name="Normal 2 10 14 3" xfId="392" xr:uid="{00000000-0005-0000-0000-00009A010000}"/>
    <cellStyle name="Normal 2 10 15" xfId="393" xr:uid="{00000000-0005-0000-0000-00009B010000}"/>
    <cellStyle name="Normal 2 10 15 2" xfId="394" xr:uid="{00000000-0005-0000-0000-00009C010000}"/>
    <cellStyle name="Normal 2 10 15 3" xfId="395" xr:uid="{00000000-0005-0000-0000-00009D010000}"/>
    <cellStyle name="Normal 2 10 16" xfId="396" xr:uid="{00000000-0005-0000-0000-00009E010000}"/>
    <cellStyle name="Normal 2 10 16 2" xfId="397" xr:uid="{00000000-0005-0000-0000-00009F010000}"/>
    <cellStyle name="Normal 2 10 16 3" xfId="398" xr:uid="{00000000-0005-0000-0000-0000A0010000}"/>
    <cellStyle name="Normal 2 10 17" xfId="399" xr:uid="{00000000-0005-0000-0000-0000A1010000}"/>
    <cellStyle name="Normal 2 10 17 2" xfId="400" xr:uid="{00000000-0005-0000-0000-0000A2010000}"/>
    <cellStyle name="Normal 2 10 17 3" xfId="401" xr:uid="{00000000-0005-0000-0000-0000A3010000}"/>
    <cellStyle name="Normal 2 10 18" xfId="402" xr:uid="{00000000-0005-0000-0000-0000A4010000}"/>
    <cellStyle name="Normal 2 10 18 2" xfId="403" xr:uid="{00000000-0005-0000-0000-0000A5010000}"/>
    <cellStyle name="Normal 2 10 18 3" xfId="404" xr:uid="{00000000-0005-0000-0000-0000A6010000}"/>
    <cellStyle name="Normal 2 10 19" xfId="405" xr:uid="{00000000-0005-0000-0000-0000A7010000}"/>
    <cellStyle name="Normal 2 10 19 2" xfId="406" xr:uid="{00000000-0005-0000-0000-0000A8010000}"/>
    <cellStyle name="Normal 2 10 19 3" xfId="407" xr:uid="{00000000-0005-0000-0000-0000A9010000}"/>
    <cellStyle name="Normal 2 10 2" xfId="408" xr:uid="{00000000-0005-0000-0000-0000AA010000}"/>
    <cellStyle name="Normal 2 10 2 2" xfId="409" xr:uid="{00000000-0005-0000-0000-0000AB010000}"/>
    <cellStyle name="Normal 2 10 2 3" xfId="410" xr:uid="{00000000-0005-0000-0000-0000AC010000}"/>
    <cellStyle name="Normal 2 10 20" xfId="411" xr:uid="{00000000-0005-0000-0000-0000AD010000}"/>
    <cellStyle name="Normal 2 10 20 2" xfId="412" xr:uid="{00000000-0005-0000-0000-0000AE010000}"/>
    <cellStyle name="Normal 2 10 20 3" xfId="413" xr:uid="{00000000-0005-0000-0000-0000AF010000}"/>
    <cellStyle name="Normal 2 10 21" xfId="414" xr:uid="{00000000-0005-0000-0000-0000B0010000}"/>
    <cellStyle name="Normal 2 10 21 2" xfId="415" xr:uid="{00000000-0005-0000-0000-0000B1010000}"/>
    <cellStyle name="Normal 2 10 21 3" xfId="416" xr:uid="{00000000-0005-0000-0000-0000B2010000}"/>
    <cellStyle name="Normal 2 10 22" xfId="417" xr:uid="{00000000-0005-0000-0000-0000B3010000}"/>
    <cellStyle name="Normal 2 10 22 2" xfId="418" xr:uid="{00000000-0005-0000-0000-0000B4010000}"/>
    <cellStyle name="Normal 2 10 22 3" xfId="419" xr:uid="{00000000-0005-0000-0000-0000B5010000}"/>
    <cellStyle name="Normal 2 10 23" xfId="420" xr:uid="{00000000-0005-0000-0000-0000B6010000}"/>
    <cellStyle name="Normal 2 10 23 2" xfId="421" xr:uid="{00000000-0005-0000-0000-0000B7010000}"/>
    <cellStyle name="Normal 2 10 23 3" xfId="422" xr:uid="{00000000-0005-0000-0000-0000B8010000}"/>
    <cellStyle name="Normal 2 10 24" xfId="423" xr:uid="{00000000-0005-0000-0000-0000B9010000}"/>
    <cellStyle name="Normal 2 10 24 2" xfId="424" xr:uid="{00000000-0005-0000-0000-0000BA010000}"/>
    <cellStyle name="Normal 2 10 24 3" xfId="425" xr:uid="{00000000-0005-0000-0000-0000BB010000}"/>
    <cellStyle name="Normal 2 10 25" xfId="426" xr:uid="{00000000-0005-0000-0000-0000BC010000}"/>
    <cellStyle name="Normal 2 10 25 2" xfId="427" xr:uid="{00000000-0005-0000-0000-0000BD010000}"/>
    <cellStyle name="Normal 2 10 25 3" xfId="428" xr:uid="{00000000-0005-0000-0000-0000BE010000}"/>
    <cellStyle name="Normal 2 10 26" xfId="429" xr:uid="{00000000-0005-0000-0000-0000BF010000}"/>
    <cellStyle name="Normal 2 10 26 2" xfId="430" xr:uid="{00000000-0005-0000-0000-0000C0010000}"/>
    <cellStyle name="Normal 2 10 26 3" xfId="431" xr:uid="{00000000-0005-0000-0000-0000C1010000}"/>
    <cellStyle name="Normal 2 10 27" xfId="432" xr:uid="{00000000-0005-0000-0000-0000C2010000}"/>
    <cellStyle name="Normal 2 10 27 2" xfId="433" xr:uid="{00000000-0005-0000-0000-0000C3010000}"/>
    <cellStyle name="Normal 2 10 27 3" xfId="434" xr:uid="{00000000-0005-0000-0000-0000C4010000}"/>
    <cellStyle name="Normal 2 10 28" xfId="435" xr:uid="{00000000-0005-0000-0000-0000C5010000}"/>
    <cellStyle name="Normal 2 10 28 2" xfId="436" xr:uid="{00000000-0005-0000-0000-0000C6010000}"/>
    <cellStyle name="Normal 2 10 28 3" xfId="437" xr:uid="{00000000-0005-0000-0000-0000C7010000}"/>
    <cellStyle name="Normal 2 10 29" xfId="438" xr:uid="{00000000-0005-0000-0000-0000C8010000}"/>
    <cellStyle name="Normal 2 10 29 2" xfId="439" xr:uid="{00000000-0005-0000-0000-0000C9010000}"/>
    <cellStyle name="Normal 2 10 29 3" xfId="440" xr:uid="{00000000-0005-0000-0000-0000CA010000}"/>
    <cellStyle name="Normal 2 10 3" xfId="441" xr:uid="{00000000-0005-0000-0000-0000CB010000}"/>
    <cellStyle name="Normal 2 10 3 2" xfId="442" xr:uid="{00000000-0005-0000-0000-0000CC010000}"/>
    <cellStyle name="Normal 2 10 3 3" xfId="443" xr:uid="{00000000-0005-0000-0000-0000CD010000}"/>
    <cellStyle name="Normal 2 10 30" xfId="444" xr:uid="{00000000-0005-0000-0000-0000CE010000}"/>
    <cellStyle name="Normal 2 10 30 2" xfId="445" xr:uid="{00000000-0005-0000-0000-0000CF010000}"/>
    <cellStyle name="Normal 2 10 30 3" xfId="446" xr:uid="{00000000-0005-0000-0000-0000D0010000}"/>
    <cellStyle name="Normal 2 10 31" xfId="447" xr:uid="{00000000-0005-0000-0000-0000D1010000}"/>
    <cellStyle name="Normal 2 10 31 2" xfId="448" xr:uid="{00000000-0005-0000-0000-0000D2010000}"/>
    <cellStyle name="Normal 2 10 31 3" xfId="449" xr:uid="{00000000-0005-0000-0000-0000D3010000}"/>
    <cellStyle name="Normal 2 10 32" xfId="450" xr:uid="{00000000-0005-0000-0000-0000D4010000}"/>
    <cellStyle name="Normal 2 10 32 2" xfId="451" xr:uid="{00000000-0005-0000-0000-0000D5010000}"/>
    <cellStyle name="Normal 2 10 32 3" xfId="452" xr:uid="{00000000-0005-0000-0000-0000D6010000}"/>
    <cellStyle name="Normal 2 10 33" xfId="453" xr:uid="{00000000-0005-0000-0000-0000D7010000}"/>
    <cellStyle name="Normal 2 10 34" xfId="454" xr:uid="{00000000-0005-0000-0000-0000D8010000}"/>
    <cellStyle name="Normal 2 10 35" xfId="455" xr:uid="{00000000-0005-0000-0000-0000D9010000}"/>
    <cellStyle name="Normal 2 10 36" xfId="456" xr:uid="{00000000-0005-0000-0000-0000DA010000}"/>
    <cellStyle name="Normal 2 10 37" xfId="457" xr:uid="{00000000-0005-0000-0000-0000DB010000}"/>
    <cellStyle name="Normal 2 10 4" xfId="458" xr:uid="{00000000-0005-0000-0000-0000DC010000}"/>
    <cellStyle name="Normal 2 10 4 2" xfId="459" xr:uid="{00000000-0005-0000-0000-0000DD010000}"/>
    <cellStyle name="Normal 2 10 4 3" xfId="460" xr:uid="{00000000-0005-0000-0000-0000DE010000}"/>
    <cellStyle name="Normal 2 10 5" xfId="461" xr:uid="{00000000-0005-0000-0000-0000DF010000}"/>
    <cellStyle name="Normal 2 10 5 2" xfId="462" xr:uid="{00000000-0005-0000-0000-0000E0010000}"/>
    <cellStyle name="Normal 2 10 5 3" xfId="463" xr:uid="{00000000-0005-0000-0000-0000E1010000}"/>
    <cellStyle name="Normal 2 10 6" xfId="464" xr:uid="{00000000-0005-0000-0000-0000E2010000}"/>
    <cellStyle name="Normal 2 10 6 2" xfId="465" xr:uid="{00000000-0005-0000-0000-0000E3010000}"/>
    <cellStyle name="Normal 2 10 6 3" xfId="466" xr:uid="{00000000-0005-0000-0000-0000E4010000}"/>
    <cellStyle name="Normal 2 10 7" xfId="467" xr:uid="{00000000-0005-0000-0000-0000E5010000}"/>
    <cellStyle name="Normal 2 10 7 2" xfId="468" xr:uid="{00000000-0005-0000-0000-0000E6010000}"/>
    <cellStyle name="Normal 2 10 7 3" xfId="469" xr:uid="{00000000-0005-0000-0000-0000E7010000}"/>
    <cellStyle name="Normal 2 10 8" xfId="470" xr:uid="{00000000-0005-0000-0000-0000E8010000}"/>
    <cellStyle name="Normal 2 10 8 2" xfId="471" xr:uid="{00000000-0005-0000-0000-0000E9010000}"/>
    <cellStyle name="Normal 2 10 8 3" xfId="472" xr:uid="{00000000-0005-0000-0000-0000EA010000}"/>
    <cellStyle name="Normal 2 10 9" xfId="473" xr:uid="{00000000-0005-0000-0000-0000EB010000}"/>
    <cellStyle name="Normal 2 10 9 2" xfId="474" xr:uid="{00000000-0005-0000-0000-0000EC010000}"/>
    <cellStyle name="Normal 2 10 9 3" xfId="475" xr:uid="{00000000-0005-0000-0000-0000ED010000}"/>
    <cellStyle name="Normal 2 101" xfId="476" xr:uid="{00000000-0005-0000-0000-0000EE010000}"/>
    <cellStyle name="Normal 2 102" xfId="477" xr:uid="{00000000-0005-0000-0000-0000EF010000}"/>
    <cellStyle name="Normal 2 103" xfId="478" xr:uid="{00000000-0005-0000-0000-0000F0010000}"/>
    <cellStyle name="Normal 2 11" xfId="479" xr:uid="{00000000-0005-0000-0000-0000F1010000}"/>
    <cellStyle name="Normal 2 11 10" xfId="480" xr:uid="{00000000-0005-0000-0000-0000F2010000}"/>
    <cellStyle name="Normal 2 11 10 2" xfId="481" xr:uid="{00000000-0005-0000-0000-0000F3010000}"/>
    <cellStyle name="Normal 2 11 10 3" xfId="482" xr:uid="{00000000-0005-0000-0000-0000F4010000}"/>
    <cellStyle name="Normal 2 11 11" xfId="483" xr:uid="{00000000-0005-0000-0000-0000F5010000}"/>
    <cellStyle name="Normal 2 11 11 2" xfId="484" xr:uid="{00000000-0005-0000-0000-0000F6010000}"/>
    <cellStyle name="Normal 2 11 11 3" xfId="485" xr:uid="{00000000-0005-0000-0000-0000F7010000}"/>
    <cellStyle name="Normal 2 11 12" xfId="486" xr:uid="{00000000-0005-0000-0000-0000F8010000}"/>
    <cellStyle name="Normal 2 11 12 2" xfId="487" xr:uid="{00000000-0005-0000-0000-0000F9010000}"/>
    <cellStyle name="Normal 2 11 12 3" xfId="488" xr:uid="{00000000-0005-0000-0000-0000FA010000}"/>
    <cellStyle name="Normal 2 11 13" xfId="489" xr:uid="{00000000-0005-0000-0000-0000FB010000}"/>
    <cellStyle name="Normal 2 11 13 2" xfId="490" xr:uid="{00000000-0005-0000-0000-0000FC010000}"/>
    <cellStyle name="Normal 2 11 13 3" xfId="491" xr:uid="{00000000-0005-0000-0000-0000FD010000}"/>
    <cellStyle name="Normal 2 11 14" xfId="492" xr:uid="{00000000-0005-0000-0000-0000FE010000}"/>
    <cellStyle name="Normal 2 11 14 2" xfId="493" xr:uid="{00000000-0005-0000-0000-0000FF010000}"/>
    <cellStyle name="Normal 2 11 14 3" xfId="494" xr:uid="{00000000-0005-0000-0000-000000020000}"/>
    <cellStyle name="Normal 2 11 15" xfId="495" xr:uid="{00000000-0005-0000-0000-000001020000}"/>
    <cellStyle name="Normal 2 11 15 2" xfId="496" xr:uid="{00000000-0005-0000-0000-000002020000}"/>
    <cellStyle name="Normal 2 11 15 3" xfId="497" xr:uid="{00000000-0005-0000-0000-000003020000}"/>
    <cellStyle name="Normal 2 11 16" xfId="498" xr:uid="{00000000-0005-0000-0000-000004020000}"/>
    <cellStyle name="Normal 2 11 16 2" xfId="499" xr:uid="{00000000-0005-0000-0000-000005020000}"/>
    <cellStyle name="Normal 2 11 16 3" xfId="500" xr:uid="{00000000-0005-0000-0000-000006020000}"/>
    <cellStyle name="Normal 2 11 17" xfId="501" xr:uid="{00000000-0005-0000-0000-000007020000}"/>
    <cellStyle name="Normal 2 11 17 2" xfId="502" xr:uid="{00000000-0005-0000-0000-000008020000}"/>
    <cellStyle name="Normal 2 11 17 3" xfId="503" xr:uid="{00000000-0005-0000-0000-000009020000}"/>
    <cellStyle name="Normal 2 11 18" xfId="504" xr:uid="{00000000-0005-0000-0000-00000A020000}"/>
    <cellStyle name="Normal 2 11 18 2" xfId="505" xr:uid="{00000000-0005-0000-0000-00000B020000}"/>
    <cellStyle name="Normal 2 11 18 3" xfId="506" xr:uid="{00000000-0005-0000-0000-00000C020000}"/>
    <cellStyle name="Normal 2 11 19" xfId="507" xr:uid="{00000000-0005-0000-0000-00000D020000}"/>
    <cellStyle name="Normal 2 11 19 2" xfId="508" xr:uid="{00000000-0005-0000-0000-00000E020000}"/>
    <cellStyle name="Normal 2 11 19 3" xfId="509" xr:uid="{00000000-0005-0000-0000-00000F020000}"/>
    <cellStyle name="Normal 2 11 2" xfId="510" xr:uid="{00000000-0005-0000-0000-000010020000}"/>
    <cellStyle name="Normal 2 11 2 2" xfId="511" xr:uid="{00000000-0005-0000-0000-000011020000}"/>
    <cellStyle name="Normal 2 11 2 3" xfId="512" xr:uid="{00000000-0005-0000-0000-000012020000}"/>
    <cellStyle name="Normal 2 11 20" xfId="513" xr:uid="{00000000-0005-0000-0000-000013020000}"/>
    <cellStyle name="Normal 2 11 20 2" xfId="514" xr:uid="{00000000-0005-0000-0000-000014020000}"/>
    <cellStyle name="Normal 2 11 20 3" xfId="515" xr:uid="{00000000-0005-0000-0000-000015020000}"/>
    <cellStyle name="Normal 2 11 21" xfId="516" xr:uid="{00000000-0005-0000-0000-000016020000}"/>
    <cellStyle name="Normal 2 11 21 2" xfId="517" xr:uid="{00000000-0005-0000-0000-000017020000}"/>
    <cellStyle name="Normal 2 11 21 3" xfId="518" xr:uid="{00000000-0005-0000-0000-000018020000}"/>
    <cellStyle name="Normal 2 11 22" xfId="519" xr:uid="{00000000-0005-0000-0000-000019020000}"/>
    <cellStyle name="Normal 2 11 22 2" xfId="520" xr:uid="{00000000-0005-0000-0000-00001A020000}"/>
    <cellStyle name="Normal 2 11 22 3" xfId="521" xr:uid="{00000000-0005-0000-0000-00001B020000}"/>
    <cellStyle name="Normal 2 11 23" xfId="522" xr:uid="{00000000-0005-0000-0000-00001C020000}"/>
    <cellStyle name="Normal 2 11 23 2" xfId="523" xr:uid="{00000000-0005-0000-0000-00001D020000}"/>
    <cellStyle name="Normal 2 11 23 3" xfId="524" xr:uid="{00000000-0005-0000-0000-00001E020000}"/>
    <cellStyle name="Normal 2 11 24" xfId="525" xr:uid="{00000000-0005-0000-0000-00001F020000}"/>
    <cellStyle name="Normal 2 11 24 2" xfId="526" xr:uid="{00000000-0005-0000-0000-000020020000}"/>
    <cellStyle name="Normal 2 11 24 3" xfId="527" xr:uid="{00000000-0005-0000-0000-000021020000}"/>
    <cellStyle name="Normal 2 11 25" xfId="528" xr:uid="{00000000-0005-0000-0000-000022020000}"/>
    <cellStyle name="Normal 2 11 25 2" xfId="529" xr:uid="{00000000-0005-0000-0000-000023020000}"/>
    <cellStyle name="Normal 2 11 25 3" xfId="530" xr:uid="{00000000-0005-0000-0000-000024020000}"/>
    <cellStyle name="Normal 2 11 26" xfId="531" xr:uid="{00000000-0005-0000-0000-000025020000}"/>
    <cellStyle name="Normal 2 11 26 2" xfId="532" xr:uid="{00000000-0005-0000-0000-000026020000}"/>
    <cellStyle name="Normal 2 11 26 3" xfId="533" xr:uid="{00000000-0005-0000-0000-000027020000}"/>
    <cellStyle name="Normal 2 11 27" xfId="534" xr:uid="{00000000-0005-0000-0000-000028020000}"/>
    <cellStyle name="Normal 2 11 27 2" xfId="535" xr:uid="{00000000-0005-0000-0000-000029020000}"/>
    <cellStyle name="Normal 2 11 27 3" xfId="536" xr:uid="{00000000-0005-0000-0000-00002A020000}"/>
    <cellStyle name="Normal 2 11 28" xfId="537" xr:uid="{00000000-0005-0000-0000-00002B020000}"/>
    <cellStyle name="Normal 2 11 28 2" xfId="538" xr:uid="{00000000-0005-0000-0000-00002C020000}"/>
    <cellStyle name="Normal 2 11 28 3" xfId="539" xr:uid="{00000000-0005-0000-0000-00002D020000}"/>
    <cellStyle name="Normal 2 11 29" xfId="540" xr:uid="{00000000-0005-0000-0000-00002E020000}"/>
    <cellStyle name="Normal 2 11 29 2" xfId="541" xr:uid="{00000000-0005-0000-0000-00002F020000}"/>
    <cellStyle name="Normal 2 11 29 3" xfId="542" xr:uid="{00000000-0005-0000-0000-000030020000}"/>
    <cellStyle name="Normal 2 11 3" xfId="543" xr:uid="{00000000-0005-0000-0000-000031020000}"/>
    <cellStyle name="Normal 2 11 3 2" xfId="544" xr:uid="{00000000-0005-0000-0000-000032020000}"/>
    <cellStyle name="Normal 2 11 3 3" xfId="545" xr:uid="{00000000-0005-0000-0000-000033020000}"/>
    <cellStyle name="Normal 2 11 30" xfId="546" xr:uid="{00000000-0005-0000-0000-000034020000}"/>
    <cellStyle name="Normal 2 11 30 2" xfId="547" xr:uid="{00000000-0005-0000-0000-000035020000}"/>
    <cellStyle name="Normal 2 11 30 3" xfId="548" xr:uid="{00000000-0005-0000-0000-000036020000}"/>
    <cellStyle name="Normal 2 11 31" xfId="549" xr:uid="{00000000-0005-0000-0000-000037020000}"/>
    <cellStyle name="Normal 2 11 31 2" xfId="550" xr:uid="{00000000-0005-0000-0000-000038020000}"/>
    <cellStyle name="Normal 2 11 31 3" xfId="551" xr:uid="{00000000-0005-0000-0000-000039020000}"/>
    <cellStyle name="Normal 2 11 32" xfId="552" xr:uid="{00000000-0005-0000-0000-00003A020000}"/>
    <cellStyle name="Normal 2 11 32 2" xfId="553" xr:uid="{00000000-0005-0000-0000-00003B020000}"/>
    <cellStyle name="Normal 2 11 32 3" xfId="554" xr:uid="{00000000-0005-0000-0000-00003C020000}"/>
    <cellStyle name="Normal 2 11 33" xfId="555" xr:uid="{00000000-0005-0000-0000-00003D020000}"/>
    <cellStyle name="Normal 2 11 34" xfId="556" xr:uid="{00000000-0005-0000-0000-00003E020000}"/>
    <cellStyle name="Normal 2 11 35" xfId="557" xr:uid="{00000000-0005-0000-0000-00003F020000}"/>
    <cellStyle name="Normal 2 11 36" xfId="558" xr:uid="{00000000-0005-0000-0000-000040020000}"/>
    <cellStyle name="Normal 2 11 37" xfId="559" xr:uid="{00000000-0005-0000-0000-000041020000}"/>
    <cellStyle name="Normal 2 11 4" xfId="560" xr:uid="{00000000-0005-0000-0000-000042020000}"/>
    <cellStyle name="Normal 2 11 4 2" xfId="561" xr:uid="{00000000-0005-0000-0000-000043020000}"/>
    <cellStyle name="Normal 2 11 4 3" xfId="562" xr:uid="{00000000-0005-0000-0000-000044020000}"/>
    <cellStyle name="Normal 2 11 5" xfId="563" xr:uid="{00000000-0005-0000-0000-000045020000}"/>
    <cellStyle name="Normal 2 11 5 2" xfId="564" xr:uid="{00000000-0005-0000-0000-000046020000}"/>
    <cellStyle name="Normal 2 11 5 3" xfId="565" xr:uid="{00000000-0005-0000-0000-000047020000}"/>
    <cellStyle name="Normal 2 11 6" xfId="566" xr:uid="{00000000-0005-0000-0000-000048020000}"/>
    <cellStyle name="Normal 2 11 6 2" xfId="567" xr:uid="{00000000-0005-0000-0000-000049020000}"/>
    <cellStyle name="Normal 2 11 6 3" xfId="568" xr:uid="{00000000-0005-0000-0000-00004A020000}"/>
    <cellStyle name="Normal 2 11 7" xfId="569" xr:uid="{00000000-0005-0000-0000-00004B020000}"/>
    <cellStyle name="Normal 2 11 7 2" xfId="570" xr:uid="{00000000-0005-0000-0000-00004C020000}"/>
    <cellStyle name="Normal 2 11 7 3" xfId="571" xr:uid="{00000000-0005-0000-0000-00004D020000}"/>
    <cellStyle name="Normal 2 11 8" xfId="572" xr:uid="{00000000-0005-0000-0000-00004E020000}"/>
    <cellStyle name="Normal 2 11 8 2" xfId="573" xr:uid="{00000000-0005-0000-0000-00004F020000}"/>
    <cellStyle name="Normal 2 11 8 3" xfId="574" xr:uid="{00000000-0005-0000-0000-000050020000}"/>
    <cellStyle name="Normal 2 11 9" xfId="575" xr:uid="{00000000-0005-0000-0000-000051020000}"/>
    <cellStyle name="Normal 2 11 9 2" xfId="576" xr:uid="{00000000-0005-0000-0000-000052020000}"/>
    <cellStyle name="Normal 2 11 9 3" xfId="577" xr:uid="{00000000-0005-0000-0000-000053020000}"/>
    <cellStyle name="Normal 2 12" xfId="578" xr:uid="{00000000-0005-0000-0000-000054020000}"/>
    <cellStyle name="Normal 2 12 10" xfId="579" xr:uid="{00000000-0005-0000-0000-000055020000}"/>
    <cellStyle name="Normal 2 12 10 2" xfId="580" xr:uid="{00000000-0005-0000-0000-000056020000}"/>
    <cellStyle name="Normal 2 12 10 3" xfId="581" xr:uid="{00000000-0005-0000-0000-000057020000}"/>
    <cellStyle name="Normal 2 12 11" xfId="582" xr:uid="{00000000-0005-0000-0000-000058020000}"/>
    <cellStyle name="Normal 2 12 11 2" xfId="583" xr:uid="{00000000-0005-0000-0000-000059020000}"/>
    <cellStyle name="Normal 2 12 11 3" xfId="584" xr:uid="{00000000-0005-0000-0000-00005A020000}"/>
    <cellStyle name="Normal 2 12 12" xfId="585" xr:uid="{00000000-0005-0000-0000-00005B020000}"/>
    <cellStyle name="Normal 2 12 12 2" xfId="586" xr:uid="{00000000-0005-0000-0000-00005C020000}"/>
    <cellStyle name="Normal 2 12 12 3" xfId="587" xr:uid="{00000000-0005-0000-0000-00005D020000}"/>
    <cellStyle name="Normal 2 12 13" xfId="588" xr:uid="{00000000-0005-0000-0000-00005E020000}"/>
    <cellStyle name="Normal 2 12 13 2" xfId="589" xr:uid="{00000000-0005-0000-0000-00005F020000}"/>
    <cellStyle name="Normal 2 12 13 3" xfId="590" xr:uid="{00000000-0005-0000-0000-000060020000}"/>
    <cellStyle name="Normal 2 12 14" xfId="591" xr:uid="{00000000-0005-0000-0000-000061020000}"/>
    <cellStyle name="Normal 2 12 14 2" xfId="592" xr:uid="{00000000-0005-0000-0000-000062020000}"/>
    <cellStyle name="Normal 2 12 14 3" xfId="593" xr:uid="{00000000-0005-0000-0000-000063020000}"/>
    <cellStyle name="Normal 2 12 15" xfId="594" xr:uid="{00000000-0005-0000-0000-000064020000}"/>
    <cellStyle name="Normal 2 12 15 2" xfId="595" xr:uid="{00000000-0005-0000-0000-000065020000}"/>
    <cellStyle name="Normal 2 12 15 3" xfId="596" xr:uid="{00000000-0005-0000-0000-000066020000}"/>
    <cellStyle name="Normal 2 12 16" xfId="597" xr:uid="{00000000-0005-0000-0000-000067020000}"/>
    <cellStyle name="Normal 2 12 16 2" xfId="598" xr:uid="{00000000-0005-0000-0000-000068020000}"/>
    <cellStyle name="Normal 2 12 16 3" xfId="599" xr:uid="{00000000-0005-0000-0000-000069020000}"/>
    <cellStyle name="Normal 2 12 17" xfId="600" xr:uid="{00000000-0005-0000-0000-00006A020000}"/>
    <cellStyle name="Normal 2 12 17 2" xfId="601" xr:uid="{00000000-0005-0000-0000-00006B020000}"/>
    <cellStyle name="Normal 2 12 17 3" xfId="602" xr:uid="{00000000-0005-0000-0000-00006C020000}"/>
    <cellStyle name="Normal 2 12 18" xfId="603" xr:uid="{00000000-0005-0000-0000-00006D020000}"/>
    <cellStyle name="Normal 2 12 18 2" xfId="604" xr:uid="{00000000-0005-0000-0000-00006E020000}"/>
    <cellStyle name="Normal 2 12 18 3" xfId="605" xr:uid="{00000000-0005-0000-0000-00006F020000}"/>
    <cellStyle name="Normal 2 12 19" xfId="606" xr:uid="{00000000-0005-0000-0000-000070020000}"/>
    <cellStyle name="Normal 2 12 19 2" xfId="607" xr:uid="{00000000-0005-0000-0000-000071020000}"/>
    <cellStyle name="Normal 2 12 19 3" xfId="608" xr:uid="{00000000-0005-0000-0000-000072020000}"/>
    <cellStyle name="Normal 2 12 2" xfId="609" xr:uid="{00000000-0005-0000-0000-000073020000}"/>
    <cellStyle name="Normal 2 12 2 2" xfId="610" xr:uid="{00000000-0005-0000-0000-000074020000}"/>
    <cellStyle name="Normal 2 12 2 3" xfId="611" xr:uid="{00000000-0005-0000-0000-000075020000}"/>
    <cellStyle name="Normal 2 12 20" xfId="612" xr:uid="{00000000-0005-0000-0000-000076020000}"/>
    <cellStyle name="Normal 2 12 20 2" xfId="613" xr:uid="{00000000-0005-0000-0000-000077020000}"/>
    <cellStyle name="Normal 2 12 20 3" xfId="614" xr:uid="{00000000-0005-0000-0000-000078020000}"/>
    <cellStyle name="Normal 2 12 21" xfId="615" xr:uid="{00000000-0005-0000-0000-000079020000}"/>
    <cellStyle name="Normal 2 12 21 2" xfId="616" xr:uid="{00000000-0005-0000-0000-00007A020000}"/>
    <cellStyle name="Normal 2 12 21 3" xfId="617" xr:uid="{00000000-0005-0000-0000-00007B020000}"/>
    <cellStyle name="Normal 2 12 22" xfId="618" xr:uid="{00000000-0005-0000-0000-00007C020000}"/>
    <cellStyle name="Normal 2 12 22 2" xfId="619" xr:uid="{00000000-0005-0000-0000-00007D020000}"/>
    <cellStyle name="Normal 2 12 22 3" xfId="620" xr:uid="{00000000-0005-0000-0000-00007E020000}"/>
    <cellStyle name="Normal 2 12 23" xfId="621" xr:uid="{00000000-0005-0000-0000-00007F020000}"/>
    <cellStyle name="Normal 2 12 23 2" xfId="622" xr:uid="{00000000-0005-0000-0000-000080020000}"/>
    <cellStyle name="Normal 2 12 23 3" xfId="623" xr:uid="{00000000-0005-0000-0000-000081020000}"/>
    <cellStyle name="Normal 2 12 24" xfId="624" xr:uid="{00000000-0005-0000-0000-000082020000}"/>
    <cellStyle name="Normal 2 12 24 2" xfId="625" xr:uid="{00000000-0005-0000-0000-000083020000}"/>
    <cellStyle name="Normal 2 12 24 3" xfId="626" xr:uid="{00000000-0005-0000-0000-000084020000}"/>
    <cellStyle name="Normal 2 12 25" xfId="627" xr:uid="{00000000-0005-0000-0000-000085020000}"/>
    <cellStyle name="Normal 2 12 25 2" xfId="628" xr:uid="{00000000-0005-0000-0000-000086020000}"/>
    <cellStyle name="Normal 2 12 25 3" xfId="629" xr:uid="{00000000-0005-0000-0000-000087020000}"/>
    <cellStyle name="Normal 2 12 26" xfId="630" xr:uid="{00000000-0005-0000-0000-000088020000}"/>
    <cellStyle name="Normal 2 12 26 2" xfId="631" xr:uid="{00000000-0005-0000-0000-000089020000}"/>
    <cellStyle name="Normal 2 12 26 3" xfId="632" xr:uid="{00000000-0005-0000-0000-00008A020000}"/>
    <cellStyle name="Normal 2 12 27" xfId="633" xr:uid="{00000000-0005-0000-0000-00008B020000}"/>
    <cellStyle name="Normal 2 12 27 2" xfId="634" xr:uid="{00000000-0005-0000-0000-00008C020000}"/>
    <cellStyle name="Normal 2 12 27 3" xfId="635" xr:uid="{00000000-0005-0000-0000-00008D020000}"/>
    <cellStyle name="Normal 2 12 28" xfId="636" xr:uid="{00000000-0005-0000-0000-00008E020000}"/>
    <cellStyle name="Normal 2 12 28 2" xfId="637" xr:uid="{00000000-0005-0000-0000-00008F020000}"/>
    <cellStyle name="Normal 2 12 28 3" xfId="638" xr:uid="{00000000-0005-0000-0000-000090020000}"/>
    <cellStyle name="Normal 2 12 29" xfId="639" xr:uid="{00000000-0005-0000-0000-000091020000}"/>
    <cellStyle name="Normal 2 12 29 2" xfId="640" xr:uid="{00000000-0005-0000-0000-000092020000}"/>
    <cellStyle name="Normal 2 12 29 3" xfId="641" xr:uid="{00000000-0005-0000-0000-000093020000}"/>
    <cellStyle name="Normal 2 12 3" xfId="642" xr:uid="{00000000-0005-0000-0000-000094020000}"/>
    <cellStyle name="Normal 2 12 3 2" xfId="643" xr:uid="{00000000-0005-0000-0000-000095020000}"/>
    <cellStyle name="Normal 2 12 3 3" xfId="644" xr:uid="{00000000-0005-0000-0000-000096020000}"/>
    <cellStyle name="Normal 2 12 30" xfId="645" xr:uid="{00000000-0005-0000-0000-000097020000}"/>
    <cellStyle name="Normal 2 12 30 2" xfId="646" xr:uid="{00000000-0005-0000-0000-000098020000}"/>
    <cellStyle name="Normal 2 12 30 3" xfId="647" xr:uid="{00000000-0005-0000-0000-000099020000}"/>
    <cellStyle name="Normal 2 12 31" xfId="648" xr:uid="{00000000-0005-0000-0000-00009A020000}"/>
    <cellStyle name="Normal 2 12 31 2" xfId="649" xr:uid="{00000000-0005-0000-0000-00009B020000}"/>
    <cellStyle name="Normal 2 12 31 3" xfId="650" xr:uid="{00000000-0005-0000-0000-00009C020000}"/>
    <cellStyle name="Normal 2 12 32" xfId="651" xr:uid="{00000000-0005-0000-0000-00009D020000}"/>
    <cellStyle name="Normal 2 12 32 2" xfId="652" xr:uid="{00000000-0005-0000-0000-00009E020000}"/>
    <cellStyle name="Normal 2 12 32 3" xfId="653" xr:uid="{00000000-0005-0000-0000-00009F020000}"/>
    <cellStyle name="Normal 2 12 33" xfId="654" xr:uid="{00000000-0005-0000-0000-0000A0020000}"/>
    <cellStyle name="Normal 2 12 34" xfId="655" xr:uid="{00000000-0005-0000-0000-0000A1020000}"/>
    <cellStyle name="Normal 2 12 35" xfId="656" xr:uid="{00000000-0005-0000-0000-0000A2020000}"/>
    <cellStyle name="Normal 2 12 36" xfId="657" xr:uid="{00000000-0005-0000-0000-0000A3020000}"/>
    <cellStyle name="Normal 2 12 37" xfId="658" xr:uid="{00000000-0005-0000-0000-0000A4020000}"/>
    <cellStyle name="Normal 2 12 4" xfId="659" xr:uid="{00000000-0005-0000-0000-0000A5020000}"/>
    <cellStyle name="Normal 2 12 4 2" xfId="660" xr:uid="{00000000-0005-0000-0000-0000A6020000}"/>
    <cellStyle name="Normal 2 12 4 3" xfId="661" xr:uid="{00000000-0005-0000-0000-0000A7020000}"/>
    <cellStyle name="Normal 2 12 5" xfId="662" xr:uid="{00000000-0005-0000-0000-0000A8020000}"/>
    <cellStyle name="Normal 2 12 5 2" xfId="663" xr:uid="{00000000-0005-0000-0000-0000A9020000}"/>
    <cellStyle name="Normal 2 12 5 3" xfId="664" xr:uid="{00000000-0005-0000-0000-0000AA020000}"/>
    <cellStyle name="Normal 2 12 6" xfId="665" xr:uid="{00000000-0005-0000-0000-0000AB020000}"/>
    <cellStyle name="Normal 2 12 6 2" xfId="666" xr:uid="{00000000-0005-0000-0000-0000AC020000}"/>
    <cellStyle name="Normal 2 12 6 3" xfId="667" xr:uid="{00000000-0005-0000-0000-0000AD020000}"/>
    <cellStyle name="Normal 2 12 7" xfId="668" xr:uid="{00000000-0005-0000-0000-0000AE020000}"/>
    <cellStyle name="Normal 2 12 7 2" xfId="669" xr:uid="{00000000-0005-0000-0000-0000AF020000}"/>
    <cellStyle name="Normal 2 12 7 3" xfId="670" xr:uid="{00000000-0005-0000-0000-0000B0020000}"/>
    <cellStyle name="Normal 2 12 8" xfId="671" xr:uid="{00000000-0005-0000-0000-0000B1020000}"/>
    <cellStyle name="Normal 2 12 8 2" xfId="672" xr:uid="{00000000-0005-0000-0000-0000B2020000}"/>
    <cellStyle name="Normal 2 12 8 3" xfId="673" xr:uid="{00000000-0005-0000-0000-0000B3020000}"/>
    <cellStyle name="Normal 2 12 9" xfId="674" xr:uid="{00000000-0005-0000-0000-0000B4020000}"/>
    <cellStyle name="Normal 2 12 9 2" xfId="675" xr:uid="{00000000-0005-0000-0000-0000B5020000}"/>
    <cellStyle name="Normal 2 12 9 3" xfId="676" xr:uid="{00000000-0005-0000-0000-0000B6020000}"/>
    <cellStyle name="Normal 2 13" xfId="677" xr:uid="{00000000-0005-0000-0000-0000B7020000}"/>
    <cellStyle name="Normal 2 13 10" xfId="678" xr:uid="{00000000-0005-0000-0000-0000B8020000}"/>
    <cellStyle name="Normal 2 13 10 2" xfId="679" xr:uid="{00000000-0005-0000-0000-0000B9020000}"/>
    <cellStyle name="Normal 2 13 10 3" xfId="680" xr:uid="{00000000-0005-0000-0000-0000BA020000}"/>
    <cellStyle name="Normal 2 13 11" xfId="681" xr:uid="{00000000-0005-0000-0000-0000BB020000}"/>
    <cellStyle name="Normal 2 13 11 2" xfId="682" xr:uid="{00000000-0005-0000-0000-0000BC020000}"/>
    <cellStyle name="Normal 2 13 11 3" xfId="683" xr:uid="{00000000-0005-0000-0000-0000BD020000}"/>
    <cellStyle name="Normal 2 13 12" xfId="684" xr:uid="{00000000-0005-0000-0000-0000BE020000}"/>
    <cellStyle name="Normal 2 13 12 2" xfId="685" xr:uid="{00000000-0005-0000-0000-0000BF020000}"/>
    <cellStyle name="Normal 2 13 12 3" xfId="686" xr:uid="{00000000-0005-0000-0000-0000C0020000}"/>
    <cellStyle name="Normal 2 13 13" xfId="687" xr:uid="{00000000-0005-0000-0000-0000C1020000}"/>
    <cellStyle name="Normal 2 13 13 2" xfId="688" xr:uid="{00000000-0005-0000-0000-0000C2020000}"/>
    <cellStyle name="Normal 2 13 13 3" xfId="689" xr:uid="{00000000-0005-0000-0000-0000C3020000}"/>
    <cellStyle name="Normal 2 13 14" xfId="690" xr:uid="{00000000-0005-0000-0000-0000C4020000}"/>
    <cellStyle name="Normal 2 13 14 2" xfId="691" xr:uid="{00000000-0005-0000-0000-0000C5020000}"/>
    <cellStyle name="Normal 2 13 14 3" xfId="692" xr:uid="{00000000-0005-0000-0000-0000C6020000}"/>
    <cellStyle name="Normal 2 13 15" xfId="693" xr:uid="{00000000-0005-0000-0000-0000C7020000}"/>
    <cellStyle name="Normal 2 13 15 2" xfId="694" xr:uid="{00000000-0005-0000-0000-0000C8020000}"/>
    <cellStyle name="Normal 2 13 15 3" xfId="695" xr:uid="{00000000-0005-0000-0000-0000C9020000}"/>
    <cellStyle name="Normal 2 13 16" xfId="696" xr:uid="{00000000-0005-0000-0000-0000CA020000}"/>
    <cellStyle name="Normal 2 13 16 2" xfId="697" xr:uid="{00000000-0005-0000-0000-0000CB020000}"/>
    <cellStyle name="Normal 2 13 16 3" xfId="698" xr:uid="{00000000-0005-0000-0000-0000CC020000}"/>
    <cellStyle name="Normal 2 13 17" xfId="699" xr:uid="{00000000-0005-0000-0000-0000CD020000}"/>
    <cellStyle name="Normal 2 13 17 2" xfId="700" xr:uid="{00000000-0005-0000-0000-0000CE020000}"/>
    <cellStyle name="Normal 2 13 17 3" xfId="701" xr:uid="{00000000-0005-0000-0000-0000CF020000}"/>
    <cellStyle name="Normal 2 13 18" xfId="702" xr:uid="{00000000-0005-0000-0000-0000D0020000}"/>
    <cellStyle name="Normal 2 13 18 2" xfId="703" xr:uid="{00000000-0005-0000-0000-0000D1020000}"/>
    <cellStyle name="Normal 2 13 18 3" xfId="704" xr:uid="{00000000-0005-0000-0000-0000D2020000}"/>
    <cellStyle name="Normal 2 13 19" xfId="705" xr:uid="{00000000-0005-0000-0000-0000D3020000}"/>
    <cellStyle name="Normal 2 13 19 2" xfId="706" xr:uid="{00000000-0005-0000-0000-0000D4020000}"/>
    <cellStyle name="Normal 2 13 19 3" xfId="707" xr:uid="{00000000-0005-0000-0000-0000D5020000}"/>
    <cellStyle name="Normal 2 13 2" xfId="708" xr:uid="{00000000-0005-0000-0000-0000D6020000}"/>
    <cellStyle name="Normal 2 13 2 2" xfId="709" xr:uid="{00000000-0005-0000-0000-0000D7020000}"/>
    <cellStyle name="Normal 2 13 2 3" xfId="710" xr:uid="{00000000-0005-0000-0000-0000D8020000}"/>
    <cellStyle name="Normal 2 13 20" xfId="711" xr:uid="{00000000-0005-0000-0000-0000D9020000}"/>
    <cellStyle name="Normal 2 13 20 2" xfId="712" xr:uid="{00000000-0005-0000-0000-0000DA020000}"/>
    <cellStyle name="Normal 2 13 20 3" xfId="713" xr:uid="{00000000-0005-0000-0000-0000DB020000}"/>
    <cellStyle name="Normal 2 13 21" xfId="714" xr:uid="{00000000-0005-0000-0000-0000DC020000}"/>
    <cellStyle name="Normal 2 13 21 2" xfId="715" xr:uid="{00000000-0005-0000-0000-0000DD020000}"/>
    <cellStyle name="Normal 2 13 21 3" xfId="716" xr:uid="{00000000-0005-0000-0000-0000DE020000}"/>
    <cellStyle name="Normal 2 13 22" xfId="717" xr:uid="{00000000-0005-0000-0000-0000DF020000}"/>
    <cellStyle name="Normal 2 13 22 2" xfId="718" xr:uid="{00000000-0005-0000-0000-0000E0020000}"/>
    <cellStyle name="Normal 2 13 22 3" xfId="719" xr:uid="{00000000-0005-0000-0000-0000E1020000}"/>
    <cellStyle name="Normal 2 13 23" xfId="720" xr:uid="{00000000-0005-0000-0000-0000E2020000}"/>
    <cellStyle name="Normal 2 13 23 2" xfId="721" xr:uid="{00000000-0005-0000-0000-0000E3020000}"/>
    <cellStyle name="Normal 2 13 23 3" xfId="722" xr:uid="{00000000-0005-0000-0000-0000E4020000}"/>
    <cellStyle name="Normal 2 13 24" xfId="723" xr:uid="{00000000-0005-0000-0000-0000E5020000}"/>
    <cellStyle name="Normal 2 13 24 2" xfId="724" xr:uid="{00000000-0005-0000-0000-0000E6020000}"/>
    <cellStyle name="Normal 2 13 24 3" xfId="725" xr:uid="{00000000-0005-0000-0000-0000E7020000}"/>
    <cellStyle name="Normal 2 13 25" xfId="726" xr:uid="{00000000-0005-0000-0000-0000E8020000}"/>
    <cellStyle name="Normal 2 13 25 2" xfId="727" xr:uid="{00000000-0005-0000-0000-0000E9020000}"/>
    <cellStyle name="Normal 2 13 25 3" xfId="728" xr:uid="{00000000-0005-0000-0000-0000EA020000}"/>
    <cellStyle name="Normal 2 13 26" xfId="729" xr:uid="{00000000-0005-0000-0000-0000EB020000}"/>
    <cellStyle name="Normal 2 13 26 2" xfId="730" xr:uid="{00000000-0005-0000-0000-0000EC020000}"/>
    <cellStyle name="Normal 2 13 26 3" xfId="731" xr:uid="{00000000-0005-0000-0000-0000ED020000}"/>
    <cellStyle name="Normal 2 13 27" xfId="732" xr:uid="{00000000-0005-0000-0000-0000EE020000}"/>
    <cellStyle name="Normal 2 13 27 2" xfId="733" xr:uid="{00000000-0005-0000-0000-0000EF020000}"/>
    <cellStyle name="Normal 2 13 27 3" xfId="734" xr:uid="{00000000-0005-0000-0000-0000F0020000}"/>
    <cellStyle name="Normal 2 13 28" xfId="735" xr:uid="{00000000-0005-0000-0000-0000F1020000}"/>
    <cellStyle name="Normal 2 13 28 2" xfId="736" xr:uid="{00000000-0005-0000-0000-0000F2020000}"/>
    <cellStyle name="Normal 2 13 28 3" xfId="737" xr:uid="{00000000-0005-0000-0000-0000F3020000}"/>
    <cellStyle name="Normal 2 13 29" xfId="738" xr:uid="{00000000-0005-0000-0000-0000F4020000}"/>
    <cellStyle name="Normal 2 13 29 2" xfId="739" xr:uid="{00000000-0005-0000-0000-0000F5020000}"/>
    <cellStyle name="Normal 2 13 29 3" xfId="740" xr:uid="{00000000-0005-0000-0000-0000F6020000}"/>
    <cellStyle name="Normal 2 13 3" xfId="741" xr:uid="{00000000-0005-0000-0000-0000F7020000}"/>
    <cellStyle name="Normal 2 13 3 2" xfId="742" xr:uid="{00000000-0005-0000-0000-0000F8020000}"/>
    <cellStyle name="Normal 2 13 3 3" xfId="743" xr:uid="{00000000-0005-0000-0000-0000F9020000}"/>
    <cellStyle name="Normal 2 13 30" xfId="744" xr:uid="{00000000-0005-0000-0000-0000FA020000}"/>
    <cellStyle name="Normal 2 13 30 2" xfId="745" xr:uid="{00000000-0005-0000-0000-0000FB020000}"/>
    <cellStyle name="Normal 2 13 30 3" xfId="746" xr:uid="{00000000-0005-0000-0000-0000FC020000}"/>
    <cellStyle name="Normal 2 13 31" xfId="747" xr:uid="{00000000-0005-0000-0000-0000FD020000}"/>
    <cellStyle name="Normal 2 13 31 2" xfId="748" xr:uid="{00000000-0005-0000-0000-0000FE020000}"/>
    <cellStyle name="Normal 2 13 31 3" xfId="749" xr:uid="{00000000-0005-0000-0000-0000FF020000}"/>
    <cellStyle name="Normal 2 13 32" xfId="750" xr:uid="{00000000-0005-0000-0000-000000030000}"/>
    <cellStyle name="Normal 2 13 32 2" xfId="751" xr:uid="{00000000-0005-0000-0000-000001030000}"/>
    <cellStyle name="Normal 2 13 32 3" xfId="752" xr:uid="{00000000-0005-0000-0000-000002030000}"/>
    <cellStyle name="Normal 2 13 33" xfId="753" xr:uid="{00000000-0005-0000-0000-000003030000}"/>
    <cellStyle name="Normal 2 13 34" xfId="754" xr:uid="{00000000-0005-0000-0000-000004030000}"/>
    <cellStyle name="Normal 2 13 35" xfId="755" xr:uid="{00000000-0005-0000-0000-000005030000}"/>
    <cellStyle name="Normal 2 13 36" xfId="756" xr:uid="{00000000-0005-0000-0000-000006030000}"/>
    <cellStyle name="Normal 2 13 37" xfId="757" xr:uid="{00000000-0005-0000-0000-000007030000}"/>
    <cellStyle name="Normal 2 13 4" xfId="758" xr:uid="{00000000-0005-0000-0000-000008030000}"/>
    <cellStyle name="Normal 2 13 4 2" xfId="759" xr:uid="{00000000-0005-0000-0000-000009030000}"/>
    <cellStyle name="Normal 2 13 4 3" xfId="760" xr:uid="{00000000-0005-0000-0000-00000A030000}"/>
    <cellStyle name="Normal 2 13 5" xfId="761" xr:uid="{00000000-0005-0000-0000-00000B030000}"/>
    <cellStyle name="Normal 2 13 5 2" xfId="762" xr:uid="{00000000-0005-0000-0000-00000C030000}"/>
    <cellStyle name="Normal 2 13 5 3" xfId="763" xr:uid="{00000000-0005-0000-0000-00000D030000}"/>
    <cellStyle name="Normal 2 13 6" xfId="764" xr:uid="{00000000-0005-0000-0000-00000E030000}"/>
    <cellStyle name="Normal 2 13 6 2" xfId="765" xr:uid="{00000000-0005-0000-0000-00000F030000}"/>
    <cellStyle name="Normal 2 13 6 3" xfId="766" xr:uid="{00000000-0005-0000-0000-000010030000}"/>
    <cellStyle name="Normal 2 13 7" xfId="767" xr:uid="{00000000-0005-0000-0000-000011030000}"/>
    <cellStyle name="Normal 2 13 7 2" xfId="768" xr:uid="{00000000-0005-0000-0000-000012030000}"/>
    <cellStyle name="Normal 2 13 7 3" xfId="769" xr:uid="{00000000-0005-0000-0000-000013030000}"/>
    <cellStyle name="Normal 2 13 8" xfId="770" xr:uid="{00000000-0005-0000-0000-000014030000}"/>
    <cellStyle name="Normal 2 13 8 2" xfId="771" xr:uid="{00000000-0005-0000-0000-000015030000}"/>
    <cellStyle name="Normal 2 13 8 3" xfId="772" xr:uid="{00000000-0005-0000-0000-000016030000}"/>
    <cellStyle name="Normal 2 13 9" xfId="773" xr:uid="{00000000-0005-0000-0000-000017030000}"/>
    <cellStyle name="Normal 2 13 9 2" xfId="774" xr:uid="{00000000-0005-0000-0000-000018030000}"/>
    <cellStyle name="Normal 2 13 9 3" xfId="775" xr:uid="{00000000-0005-0000-0000-000019030000}"/>
    <cellStyle name="Normal 2 14" xfId="776" xr:uid="{00000000-0005-0000-0000-00001A030000}"/>
    <cellStyle name="Normal 2 14 10" xfId="777" xr:uid="{00000000-0005-0000-0000-00001B030000}"/>
    <cellStyle name="Normal 2 14 10 2" xfId="778" xr:uid="{00000000-0005-0000-0000-00001C030000}"/>
    <cellStyle name="Normal 2 14 10 3" xfId="779" xr:uid="{00000000-0005-0000-0000-00001D030000}"/>
    <cellStyle name="Normal 2 14 11" xfId="780" xr:uid="{00000000-0005-0000-0000-00001E030000}"/>
    <cellStyle name="Normal 2 14 11 2" xfId="781" xr:uid="{00000000-0005-0000-0000-00001F030000}"/>
    <cellStyle name="Normal 2 14 11 3" xfId="782" xr:uid="{00000000-0005-0000-0000-000020030000}"/>
    <cellStyle name="Normal 2 14 12" xfId="783" xr:uid="{00000000-0005-0000-0000-000021030000}"/>
    <cellStyle name="Normal 2 14 12 2" xfId="784" xr:uid="{00000000-0005-0000-0000-000022030000}"/>
    <cellStyle name="Normal 2 14 12 3" xfId="785" xr:uid="{00000000-0005-0000-0000-000023030000}"/>
    <cellStyle name="Normal 2 14 13" xfId="786" xr:uid="{00000000-0005-0000-0000-000024030000}"/>
    <cellStyle name="Normal 2 14 13 2" xfId="787" xr:uid="{00000000-0005-0000-0000-000025030000}"/>
    <cellStyle name="Normal 2 14 13 3" xfId="788" xr:uid="{00000000-0005-0000-0000-000026030000}"/>
    <cellStyle name="Normal 2 14 14" xfId="789" xr:uid="{00000000-0005-0000-0000-000027030000}"/>
    <cellStyle name="Normal 2 14 14 2" xfId="790" xr:uid="{00000000-0005-0000-0000-000028030000}"/>
    <cellStyle name="Normal 2 14 14 3" xfId="791" xr:uid="{00000000-0005-0000-0000-000029030000}"/>
    <cellStyle name="Normal 2 14 15" xfId="792" xr:uid="{00000000-0005-0000-0000-00002A030000}"/>
    <cellStyle name="Normal 2 14 15 2" xfId="793" xr:uid="{00000000-0005-0000-0000-00002B030000}"/>
    <cellStyle name="Normal 2 14 15 3" xfId="794" xr:uid="{00000000-0005-0000-0000-00002C030000}"/>
    <cellStyle name="Normal 2 14 16" xfId="795" xr:uid="{00000000-0005-0000-0000-00002D030000}"/>
    <cellStyle name="Normal 2 14 16 2" xfId="796" xr:uid="{00000000-0005-0000-0000-00002E030000}"/>
    <cellStyle name="Normal 2 14 16 3" xfId="797" xr:uid="{00000000-0005-0000-0000-00002F030000}"/>
    <cellStyle name="Normal 2 14 17" xfId="798" xr:uid="{00000000-0005-0000-0000-000030030000}"/>
    <cellStyle name="Normal 2 14 17 2" xfId="799" xr:uid="{00000000-0005-0000-0000-000031030000}"/>
    <cellStyle name="Normal 2 14 17 3" xfId="800" xr:uid="{00000000-0005-0000-0000-000032030000}"/>
    <cellStyle name="Normal 2 14 18" xfId="801" xr:uid="{00000000-0005-0000-0000-000033030000}"/>
    <cellStyle name="Normal 2 14 18 2" xfId="802" xr:uid="{00000000-0005-0000-0000-000034030000}"/>
    <cellStyle name="Normal 2 14 18 3" xfId="803" xr:uid="{00000000-0005-0000-0000-000035030000}"/>
    <cellStyle name="Normal 2 14 19" xfId="804" xr:uid="{00000000-0005-0000-0000-000036030000}"/>
    <cellStyle name="Normal 2 14 19 2" xfId="805" xr:uid="{00000000-0005-0000-0000-000037030000}"/>
    <cellStyle name="Normal 2 14 19 3" xfId="806" xr:uid="{00000000-0005-0000-0000-000038030000}"/>
    <cellStyle name="Normal 2 14 2" xfId="807" xr:uid="{00000000-0005-0000-0000-000039030000}"/>
    <cellStyle name="Normal 2 14 2 2" xfId="808" xr:uid="{00000000-0005-0000-0000-00003A030000}"/>
    <cellStyle name="Normal 2 14 2 3" xfId="809" xr:uid="{00000000-0005-0000-0000-00003B030000}"/>
    <cellStyle name="Normal 2 14 20" xfId="810" xr:uid="{00000000-0005-0000-0000-00003C030000}"/>
    <cellStyle name="Normal 2 14 20 2" xfId="811" xr:uid="{00000000-0005-0000-0000-00003D030000}"/>
    <cellStyle name="Normal 2 14 20 3" xfId="812" xr:uid="{00000000-0005-0000-0000-00003E030000}"/>
    <cellStyle name="Normal 2 14 21" xfId="813" xr:uid="{00000000-0005-0000-0000-00003F030000}"/>
    <cellStyle name="Normal 2 14 21 2" xfId="814" xr:uid="{00000000-0005-0000-0000-000040030000}"/>
    <cellStyle name="Normal 2 14 21 3" xfId="815" xr:uid="{00000000-0005-0000-0000-000041030000}"/>
    <cellStyle name="Normal 2 14 22" xfId="816" xr:uid="{00000000-0005-0000-0000-000042030000}"/>
    <cellStyle name="Normal 2 14 22 2" xfId="817" xr:uid="{00000000-0005-0000-0000-000043030000}"/>
    <cellStyle name="Normal 2 14 22 3" xfId="818" xr:uid="{00000000-0005-0000-0000-000044030000}"/>
    <cellStyle name="Normal 2 14 23" xfId="819" xr:uid="{00000000-0005-0000-0000-000045030000}"/>
    <cellStyle name="Normal 2 14 23 2" xfId="820" xr:uid="{00000000-0005-0000-0000-000046030000}"/>
    <cellStyle name="Normal 2 14 23 3" xfId="821" xr:uid="{00000000-0005-0000-0000-000047030000}"/>
    <cellStyle name="Normal 2 14 24" xfId="822" xr:uid="{00000000-0005-0000-0000-000048030000}"/>
    <cellStyle name="Normal 2 14 24 2" xfId="823" xr:uid="{00000000-0005-0000-0000-000049030000}"/>
    <cellStyle name="Normal 2 14 24 3" xfId="824" xr:uid="{00000000-0005-0000-0000-00004A030000}"/>
    <cellStyle name="Normal 2 14 25" xfId="825" xr:uid="{00000000-0005-0000-0000-00004B030000}"/>
    <cellStyle name="Normal 2 14 25 2" xfId="826" xr:uid="{00000000-0005-0000-0000-00004C030000}"/>
    <cellStyle name="Normal 2 14 25 3" xfId="827" xr:uid="{00000000-0005-0000-0000-00004D030000}"/>
    <cellStyle name="Normal 2 14 26" xfId="828" xr:uid="{00000000-0005-0000-0000-00004E030000}"/>
    <cellStyle name="Normal 2 14 26 2" xfId="829" xr:uid="{00000000-0005-0000-0000-00004F030000}"/>
    <cellStyle name="Normal 2 14 26 3" xfId="830" xr:uid="{00000000-0005-0000-0000-000050030000}"/>
    <cellStyle name="Normal 2 14 27" xfId="831" xr:uid="{00000000-0005-0000-0000-000051030000}"/>
    <cellStyle name="Normal 2 14 27 2" xfId="832" xr:uid="{00000000-0005-0000-0000-000052030000}"/>
    <cellStyle name="Normal 2 14 27 3" xfId="833" xr:uid="{00000000-0005-0000-0000-000053030000}"/>
    <cellStyle name="Normal 2 14 28" xfId="834" xr:uid="{00000000-0005-0000-0000-000054030000}"/>
    <cellStyle name="Normal 2 14 28 2" xfId="835" xr:uid="{00000000-0005-0000-0000-000055030000}"/>
    <cellStyle name="Normal 2 14 28 3" xfId="836" xr:uid="{00000000-0005-0000-0000-000056030000}"/>
    <cellStyle name="Normal 2 14 29" xfId="837" xr:uid="{00000000-0005-0000-0000-000057030000}"/>
    <cellStyle name="Normal 2 14 29 2" xfId="838" xr:uid="{00000000-0005-0000-0000-000058030000}"/>
    <cellStyle name="Normal 2 14 29 3" xfId="839" xr:uid="{00000000-0005-0000-0000-000059030000}"/>
    <cellStyle name="Normal 2 14 3" xfId="840" xr:uid="{00000000-0005-0000-0000-00005A030000}"/>
    <cellStyle name="Normal 2 14 3 2" xfId="841" xr:uid="{00000000-0005-0000-0000-00005B030000}"/>
    <cellStyle name="Normal 2 14 3 3" xfId="842" xr:uid="{00000000-0005-0000-0000-00005C030000}"/>
    <cellStyle name="Normal 2 14 30" xfId="843" xr:uid="{00000000-0005-0000-0000-00005D030000}"/>
    <cellStyle name="Normal 2 14 30 2" xfId="844" xr:uid="{00000000-0005-0000-0000-00005E030000}"/>
    <cellStyle name="Normal 2 14 30 3" xfId="845" xr:uid="{00000000-0005-0000-0000-00005F030000}"/>
    <cellStyle name="Normal 2 14 31" xfId="846" xr:uid="{00000000-0005-0000-0000-000060030000}"/>
    <cellStyle name="Normal 2 14 31 2" xfId="847" xr:uid="{00000000-0005-0000-0000-000061030000}"/>
    <cellStyle name="Normal 2 14 31 3" xfId="848" xr:uid="{00000000-0005-0000-0000-000062030000}"/>
    <cellStyle name="Normal 2 14 32" xfId="849" xr:uid="{00000000-0005-0000-0000-000063030000}"/>
    <cellStyle name="Normal 2 14 32 2" xfId="850" xr:uid="{00000000-0005-0000-0000-000064030000}"/>
    <cellStyle name="Normal 2 14 32 3" xfId="851" xr:uid="{00000000-0005-0000-0000-000065030000}"/>
    <cellStyle name="Normal 2 14 33" xfId="852" xr:uid="{00000000-0005-0000-0000-000066030000}"/>
    <cellStyle name="Normal 2 14 34" xfId="853" xr:uid="{00000000-0005-0000-0000-000067030000}"/>
    <cellStyle name="Normal 2 14 35" xfId="854" xr:uid="{00000000-0005-0000-0000-000068030000}"/>
    <cellStyle name="Normal 2 14 36" xfId="855" xr:uid="{00000000-0005-0000-0000-000069030000}"/>
    <cellStyle name="Normal 2 14 37" xfId="856" xr:uid="{00000000-0005-0000-0000-00006A030000}"/>
    <cellStyle name="Normal 2 14 4" xfId="857" xr:uid="{00000000-0005-0000-0000-00006B030000}"/>
    <cellStyle name="Normal 2 14 4 2" xfId="858" xr:uid="{00000000-0005-0000-0000-00006C030000}"/>
    <cellStyle name="Normal 2 14 4 3" xfId="859" xr:uid="{00000000-0005-0000-0000-00006D030000}"/>
    <cellStyle name="Normal 2 14 5" xfId="860" xr:uid="{00000000-0005-0000-0000-00006E030000}"/>
    <cellStyle name="Normal 2 14 5 2" xfId="861" xr:uid="{00000000-0005-0000-0000-00006F030000}"/>
    <cellStyle name="Normal 2 14 5 3" xfId="862" xr:uid="{00000000-0005-0000-0000-000070030000}"/>
    <cellStyle name="Normal 2 14 6" xfId="863" xr:uid="{00000000-0005-0000-0000-000071030000}"/>
    <cellStyle name="Normal 2 14 6 2" xfId="864" xr:uid="{00000000-0005-0000-0000-000072030000}"/>
    <cellStyle name="Normal 2 14 6 3" xfId="865" xr:uid="{00000000-0005-0000-0000-000073030000}"/>
    <cellStyle name="Normal 2 14 7" xfId="866" xr:uid="{00000000-0005-0000-0000-000074030000}"/>
    <cellStyle name="Normal 2 14 7 2" xfId="867" xr:uid="{00000000-0005-0000-0000-000075030000}"/>
    <cellStyle name="Normal 2 14 7 3" xfId="868" xr:uid="{00000000-0005-0000-0000-000076030000}"/>
    <cellStyle name="Normal 2 14 8" xfId="869" xr:uid="{00000000-0005-0000-0000-000077030000}"/>
    <cellStyle name="Normal 2 14 8 2" xfId="870" xr:uid="{00000000-0005-0000-0000-000078030000}"/>
    <cellStyle name="Normal 2 14 8 3" xfId="871" xr:uid="{00000000-0005-0000-0000-000079030000}"/>
    <cellStyle name="Normal 2 14 9" xfId="872" xr:uid="{00000000-0005-0000-0000-00007A030000}"/>
    <cellStyle name="Normal 2 14 9 2" xfId="873" xr:uid="{00000000-0005-0000-0000-00007B030000}"/>
    <cellStyle name="Normal 2 14 9 3" xfId="874" xr:uid="{00000000-0005-0000-0000-00007C030000}"/>
    <cellStyle name="Normal 2 15" xfId="875" xr:uid="{00000000-0005-0000-0000-00007D030000}"/>
    <cellStyle name="Normal 2 15 10" xfId="876" xr:uid="{00000000-0005-0000-0000-00007E030000}"/>
    <cellStyle name="Normal 2 15 10 2" xfId="877" xr:uid="{00000000-0005-0000-0000-00007F030000}"/>
    <cellStyle name="Normal 2 15 10 3" xfId="878" xr:uid="{00000000-0005-0000-0000-000080030000}"/>
    <cellStyle name="Normal 2 15 11" xfId="879" xr:uid="{00000000-0005-0000-0000-000081030000}"/>
    <cellStyle name="Normal 2 15 11 2" xfId="880" xr:uid="{00000000-0005-0000-0000-000082030000}"/>
    <cellStyle name="Normal 2 15 11 3" xfId="881" xr:uid="{00000000-0005-0000-0000-000083030000}"/>
    <cellStyle name="Normal 2 15 12" xfId="882" xr:uid="{00000000-0005-0000-0000-000084030000}"/>
    <cellStyle name="Normal 2 15 12 2" xfId="883" xr:uid="{00000000-0005-0000-0000-000085030000}"/>
    <cellStyle name="Normal 2 15 12 3" xfId="884" xr:uid="{00000000-0005-0000-0000-000086030000}"/>
    <cellStyle name="Normal 2 15 13" xfId="885" xr:uid="{00000000-0005-0000-0000-000087030000}"/>
    <cellStyle name="Normal 2 15 13 2" xfId="886" xr:uid="{00000000-0005-0000-0000-000088030000}"/>
    <cellStyle name="Normal 2 15 13 3" xfId="887" xr:uid="{00000000-0005-0000-0000-000089030000}"/>
    <cellStyle name="Normal 2 15 14" xfId="888" xr:uid="{00000000-0005-0000-0000-00008A030000}"/>
    <cellStyle name="Normal 2 15 14 2" xfId="889" xr:uid="{00000000-0005-0000-0000-00008B030000}"/>
    <cellStyle name="Normal 2 15 14 3" xfId="890" xr:uid="{00000000-0005-0000-0000-00008C030000}"/>
    <cellStyle name="Normal 2 15 15" xfId="891" xr:uid="{00000000-0005-0000-0000-00008D030000}"/>
    <cellStyle name="Normal 2 15 15 2" xfId="892" xr:uid="{00000000-0005-0000-0000-00008E030000}"/>
    <cellStyle name="Normal 2 15 15 3" xfId="893" xr:uid="{00000000-0005-0000-0000-00008F030000}"/>
    <cellStyle name="Normal 2 15 16" xfId="894" xr:uid="{00000000-0005-0000-0000-000090030000}"/>
    <cellStyle name="Normal 2 15 16 2" xfId="895" xr:uid="{00000000-0005-0000-0000-000091030000}"/>
    <cellStyle name="Normal 2 15 16 3" xfId="896" xr:uid="{00000000-0005-0000-0000-000092030000}"/>
    <cellStyle name="Normal 2 15 17" xfId="897" xr:uid="{00000000-0005-0000-0000-000093030000}"/>
    <cellStyle name="Normal 2 15 17 2" xfId="898" xr:uid="{00000000-0005-0000-0000-000094030000}"/>
    <cellStyle name="Normal 2 15 17 3" xfId="899" xr:uid="{00000000-0005-0000-0000-000095030000}"/>
    <cellStyle name="Normal 2 15 18" xfId="900" xr:uid="{00000000-0005-0000-0000-000096030000}"/>
    <cellStyle name="Normal 2 15 18 2" xfId="901" xr:uid="{00000000-0005-0000-0000-000097030000}"/>
    <cellStyle name="Normal 2 15 18 3" xfId="902" xr:uid="{00000000-0005-0000-0000-000098030000}"/>
    <cellStyle name="Normal 2 15 19" xfId="903" xr:uid="{00000000-0005-0000-0000-000099030000}"/>
    <cellStyle name="Normal 2 15 19 2" xfId="904" xr:uid="{00000000-0005-0000-0000-00009A030000}"/>
    <cellStyle name="Normal 2 15 19 3" xfId="905" xr:uid="{00000000-0005-0000-0000-00009B030000}"/>
    <cellStyle name="Normal 2 15 2" xfId="906" xr:uid="{00000000-0005-0000-0000-00009C030000}"/>
    <cellStyle name="Normal 2 15 2 2" xfId="907" xr:uid="{00000000-0005-0000-0000-00009D030000}"/>
    <cellStyle name="Normal 2 15 2 3" xfId="908" xr:uid="{00000000-0005-0000-0000-00009E030000}"/>
    <cellStyle name="Normal 2 15 20" xfId="909" xr:uid="{00000000-0005-0000-0000-00009F030000}"/>
    <cellStyle name="Normal 2 15 20 2" xfId="910" xr:uid="{00000000-0005-0000-0000-0000A0030000}"/>
    <cellStyle name="Normal 2 15 20 3" xfId="911" xr:uid="{00000000-0005-0000-0000-0000A1030000}"/>
    <cellStyle name="Normal 2 15 21" xfId="912" xr:uid="{00000000-0005-0000-0000-0000A2030000}"/>
    <cellStyle name="Normal 2 15 21 2" xfId="913" xr:uid="{00000000-0005-0000-0000-0000A3030000}"/>
    <cellStyle name="Normal 2 15 21 3" xfId="914" xr:uid="{00000000-0005-0000-0000-0000A4030000}"/>
    <cellStyle name="Normal 2 15 22" xfId="915" xr:uid="{00000000-0005-0000-0000-0000A5030000}"/>
    <cellStyle name="Normal 2 15 22 2" xfId="916" xr:uid="{00000000-0005-0000-0000-0000A6030000}"/>
    <cellStyle name="Normal 2 15 22 3" xfId="917" xr:uid="{00000000-0005-0000-0000-0000A7030000}"/>
    <cellStyle name="Normal 2 15 23" xfId="918" xr:uid="{00000000-0005-0000-0000-0000A8030000}"/>
    <cellStyle name="Normal 2 15 23 2" xfId="919" xr:uid="{00000000-0005-0000-0000-0000A9030000}"/>
    <cellStyle name="Normal 2 15 23 3" xfId="920" xr:uid="{00000000-0005-0000-0000-0000AA030000}"/>
    <cellStyle name="Normal 2 15 24" xfId="921" xr:uid="{00000000-0005-0000-0000-0000AB030000}"/>
    <cellStyle name="Normal 2 15 24 2" xfId="922" xr:uid="{00000000-0005-0000-0000-0000AC030000}"/>
    <cellStyle name="Normal 2 15 24 3" xfId="923" xr:uid="{00000000-0005-0000-0000-0000AD030000}"/>
    <cellStyle name="Normal 2 15 25" xfId="924" xr:uid="{00000000-0005-0000-0000-0000AE030000}"/>
    <cellStyle name="Normal 2 15 25 2" xfId="925" xr:uid="{00000000-0005-0000-0000-0000AF030000}"/>
    <cellStyle name="Normal 2 15 25 3" xfId="926" xr:uid="{00000000-0005-0000-0000-0000B0030000}"/>
    <cellStyle name="Normal 2 15 26" xfId="927" xr:uid="{00000000-0005-0000-0000-0000B1030000}"/>
    <cellStyle name="Normal 2 15 26 2" xfId="928" xr:uid="{00000000-0005-0000-0000-0000B2030000}"/>
    <cellStyle name="Normal 2 15 26 3" xfId="929" xr:uid="{00000000-0005-0000-0000-0000B3030000}"/>
    <cellStyle name="Normal 2 15 27" xfId="930" xr:uid="{00000000-0005-0000-0000-0000B4030000}"/>
    <cellStyle name="Normal 2 15 27 2" xfId="931" xr:uid="{00000000-0005-0000-0000-0000B5030000}"/>
    <cellStyle name="Normal 2 15 27 3" xfId="932" xr:uid="{00000000-0005-0000-0000-0000B6030000}"/>
    <cellStyle name="Normal 2 15 28" xfId="933" xr:uid="{00000000-0005-0000-0000-0000B7030000}"/>
    <cellStyle name="Normal 2 15 28 2" xfId="934" xr:uid="{00000000-0005-0000-0000-0000B8030000}"/>
    <cellStyle name="Normal 2 15 28 3" xfId="935" xr:uid="{00000000-0005-0000-0000-0000B9030000}"/>
    <cellStyle name="Normal 2 15 29" xfId="936" xr:uid="{00000000-0005-0000-0000-0000BA030000}"/>
    <cellStyle name="Normal 2 15 29 2" xfId="937" xr:uid="{00000000-0005-0000-0000-0000BB030000}"/>
    <cellStyle name="Normal 2 15 29 3" xfId="938" xr:uid="{00000000-0005-0000-0000-0000BC030000}"/>
    <cellStyle name="Normal 2 15 3" xfId="939" xr:uid="{00000000-0005-0000-0000-0000BD030000}"/>
    <cellStyle name="Normal 2 15 3 2" xfId="940" xr:uid="{00000000-0005-0000-0000-0000BE030000}"/>
    <cellStyle name="Normal 2 15 3 3" xfId="941" xr:uid="{00000000-0005-0000-0000-0000BF030000}"/>
    <cellStyle name="Normal 2 15 30" xfId="942" xr:uid="{00000000-0005-0000-0000-0000C0030000}"/>
    <cellStyle name="Normal 2 15 30 2" xfId="943" xr:uid="{00000000-0005-0000-0000-0000C1030000}"/>
    <cellStyle name="Normal 2 15 30 3" xfId="944" xr:uid="{00000000-0005-0000-0000-0000C2030000}"/>
    <cellStyle name="Normal 2 15 31" xfId="945" xr:uid="{00000000-0005-0000-0000-0000C3030000}"/>
    <cellStyle name="Normal 2 15 31 2" xfId="946" xr:uid="{00000000-0005-0000-0000-0000C4030000}"/>
    <cellStyle name="Normal 2 15 31 3" xfId="947" xr:uid="{00000000-0005-0000-0000-0000C5030000}"/>
    <cellStyle name="Normal 2 15 32" xfId="948" xr:uid="{00000000-0005-0000-0000-0000C6030000}"/>
    <cellStyle name="Normal 2 15 32 2" xfId="949" xr:uid="{00000000-0005-0000-0000-0000C7030000}"/>
    <cellStyle name="Normal 2 15 32 3" xfId="950" xr:uid="{00000000-0005-0000-0000-0000C8030000}"/>
    <cellStyle name="Normal 2 15 33" xfId="951" xr:uid="{00000000-0005-0000-0000-0000C9030000}"/>
    <cellStyle name="Normal 2 15 34" xfId="952" xr:uid="{00000000-0005-0000-0000-0000CA030000}"/>
    <cellStyle name="Normal 2 15 4" xfId="953" xr:uid="{00000000-0005-0000-0000-0000CB030000}"/>
    <cellStyle name="Normal 2 15 4 2" xfId="954" xr:uid="{00000000-0005-0000-0000-0000CC030000}"/>
    <cellStyle name="Normal 2 15 4 3" xfId="955" xr:uid="{00000000-0005-0000-0000-0000CD030000}"/>
    <cellStyle name="Normal 2 15 5" xfId="956" xr:uid="{00000000-0005-0000-0000-0000CE030000}"/>
    <cellStyle name="Normal 2 15 5 2" xfId="957" xr:uid="{00000000-0005-0000-0000-0000CF030000}"/>
    <cellStyle name="Normal 2 15 5 3" xfId="958" xr:uid="{00000000-0005-0000-0000-0000D0030000}"/>
    <cellStyle name="Normal 2 15 6" xfId="959" xr:uid="{00000000-0005-0000-0000-0000D1030000}"/>
    <cellStyle name="Normal 2 15 6 2" xfId="960" xr:uid="{00000000-0005-0000-0000-0000D2030000}"/>
    <cellStyle name="Normal 2 15 6 3" xfId="961" xr:uid="{00000000-0005-0000-0000-0000D3030000}"/>
    <cellStyle name="Normal 2 15 7" xfId="962" xr:uid="{00000000-0005-0000-0000-0000D4030000}"/>
    <cellStyle name="Normal 2 15 7 2" xfId="963" xr:uid="{00000000-0005-0000-0000-0000D5030000}"/>
    <cellStyle name="Normal 2 15 7 3" xfId="964" xr:uid="{00000000-0005-0000-0000-0000D6030000}"/>
    <cellStyle name="Normal 2 15 8" xfId="965" xr:uid="{00000000-0005-0000-0000-0000D7030000}"/>
    <cellStyle name="Normal 2 15 8 2" xfId="966" xr:uid="{00000000-0005-0000-0000-0000D8030000}"/>
    <cellStyle name="Normal 2 15 8 3" xfId="967" xr:uid="{00000000-0005-0000-0000-0000D9030000}"/>
    <cellStyle name="Normal 2 15 9" xfId="968" xr:uid="{00000000-0005-0000-0000-0000DA030000}"/>
    <cellStyle name="Normal 2 15 9 2" xfId="969" xr:uid="{00000000-0005-0000-0000-0000DB030000}"/>
    <cellStyle name="Normal 2 15 9 3" xfId="970" xr:uid="{00000000-0005-0000-0000-0000DC030000}"/>
    <cellStyle name="Normal 2 16" xfId="971" xr:uid="{00000000-0005-0000-0000-0000DD030000}"/>
    <cellStyle name="Normal 2 16 10" xfId="972" xr:uid="{00000000-0005-0000-0000-0000DE030000}"/>
    <cellStyle name="Normal 2 16 10 2" xfId="973" xr:uid="{00000000-0005-0000-0000-0000DF030000}"/>
    <cellStyle name="Normal 2 16 10 3" xfId="974" xr:uid="{00000000-0005-0000-0000-0000E0030000}"/>
    <cellStyle name="Normal 2 16 11" xfId="975" xr:uid="{00000000-0005-0000-0000-0000E1030000}"/>
    <cellStyle name="Normal 2 16 11 2" xfId="976" xr:uid="{00000000-0005-0000-0000-0000E2030000}"/>
    <cellStyle name="Normal 2 16 11 3" xfId="977" xr:uid="{00000000-0005-0000-0000-0000E3030000}"/>
    <cellStyle name="Normal 2 16 12" xfId="978" xr:uid="{00000000-0005-0000-0000-0000E4030000}"/>
    <cellStyle name="Normal 2 16 12 2" xfId="979" xr:uid="{00000000-0005-0000-0000-0000E5030000}"/>
    <cellStyle name="Normal 2 16 12 3" xfId="980" xr:uid="{00000000-0005-0000-0000-0000E6030000}"/>
    <cellStyle name="Normal 2 16 13" xfId="981" xr:uid="{00000000-0005-0000-0000-0000E7030000}"/>
    <cellStyle name="Normal 2 16 13 2" xfId="982" xr:uid="{00000000-0005-0000-0000-0000E8030000}"/>
    <cellStyle name="Normal 2 16 13 3" xfId="983" xr:uid="{00000000-0005-0000-0000-0000E9030000}"/>
    <cellStyle name="Normal 2 16 14" xfId="984" xr:uid="{00000000-0005-0000-0000-0000EA030000}"/>
    <cellStyle name="Normal 2 16 14 2" xfId="985" xr:uid="{00000000-0005-0000-0000-0000EB030000}"/>
    <cellStyle name="Normal 2 16 14 3" xfId="986" xr:uid="{00000000-0005-0000-0000-0000EC030000}"/>
    <cellStyle name="Normal 2 16 15" xfId="987" xr:uid="{00000000-0005-0000-0000-0000ED030000}"/>
    <cellStyle name="Normal 2 16 15 2" xfId="988" xr:uid="{00000000-0005-0000-0000-0000EE030000}"/>
    <cellStyle name="Normal 2 16 15 3" xfId="989" xr:uid="{00000000-0005-0000-0000-0000EF030000}"/>
    <cellStyle name="Normal 2 16 16" xfId="990" xr:uid="{00000000-0005-0000-0000-0000F0030000}"/>
    <cellStyle name="Normal 2 16 16 2" xfId="991" xr:uid="{00000000-0005-0000-0000-0000F1030000}"/>
    <cellStyle name="Normal 2 16 16 3" xfId="992" xr:uid="{00000000-0005-0000-0000-0000F2030000}"/>
    <cellStyle name="Normal 2 16 17" xfId="993" xr:uid="{00000000-0005-0000-0000-0000F3030000}"/>
    <cellStyle name="Normal 2 16 17 2" xfId="994" xr:uid="{00000000-0005-0000-0000-0000F4030000}"/>
    <cellStyle name="Normal 2 16 17 3" xfId="995" xr:uid="{00000000-0005-0000-0000-0000F5030000}"/>
    <cellStyle name="Normal 2 16 18" xfId="996" xr:uid="{00000000-0005-0000-0000-0000F6030000}"/>
    <cellStyle name="Normal 2 16 18 2" xfId="997" xr:uid="{00000000-0005-0000-0000-0000F7030000}"/>
    <cellStyle name="Normal 2 16 18 3" xfId="998" xr:uid="{00000000-0005-0000-0000-0000F8030000}"/>
    <cellStyle name="Normal 2 16 19" xfId="999" xr:uid="{00000000-0005-0000-0000-0000F9030000}"/>
    <cellStyle name="Normal 2 16 19 2" xfId="1000" xr:uid="{00000000-0005-0000-0000-0000FA030000}"/>
    <cellStyle name="Normal 2 16 19 3" xfId="1001" xr:uid="{00000000-0005-0000-0000-0000FB030000}"/>
    <cellStyle name="Normal 2 16 2" xfId="1002" xr:uid="{00000000-0005-0000-0000-0000FC030000}"/>
    <cellStyle name="Normal 2 16 2 2" xfId="1003" xr:uid="{00000000-0005-0000-0000-0000FD030000}"/>
    <cellStyle name="Normal 2 16 2 3" xfId="1004" xr:uid="{00000000-0005-0000-0000-0000FE030000}"/>
    <cellStyle name="Normal 2 16 20" xfId="1005" xr:uid="{00000000-0005-0000-0000-0000FF030000}"/>
    <cellStyle name="Normal 2 16 20 2" xfId="1006" xr:uid="{00000000-0005-0000-0000-000000040000}"/>
    <cellStyle name="Normal 2 16 20 3" xfId="1007" xr:uid="{00000000-0005-0000-0000-000001040000}"/>
    <cellStyle name="Normal 2 16 21" xfId="1008" xr:uid="{00000000-0005-0000-0000-000002040000}"/>
    <cellStyle name="Normal 2 16 21 2" xfId="1009" xr:uid="{00000000-0005-0000-0000-000003040000}"/>
    <cellStyle name="Normal 2 16 21 3" xfId="1010" xr:uid="{00000000-0005-0000-0000-000004040000}"/>
    <cellStyle name="Normal 2 16 22" xfId="1011" xr:uid="{00000000-0005-0000-0000-000005040000}"/>
    <cellStyle name="Normal 2 16 22 2" xfId="1012" xr:uid="{00000000-0005-0000-0000-000006040000}"/>
    <cellStyle name="Normal 2 16 22 3" xfId="1013" xr:uid="{00000000-0005-0000-0000-000007040000}"/>
    <cellStyle name="Normal 2 16 23" xfId="1014" xr:uid="{00000000-0005-0000-0000-000008040000}"/>
    <cellStyle name="Normal 2 16 23 2" xfId="1015" xr:uid="{00000000-0005-0000-0000-000009040000}"/>
    <cellStyle name="Normal 2 16 23 3" xfId="1016" xr:uid="{00000000-0005-0000-0000-00000A040000}"/>
    <cellStyle name="Normal 2 16 24" xfId="1017" xr:uid="{00000000-0005-0000-0000-00000B040000}"/>
    <cellStyle name="Normal 2 16 24 2" xfId="1018" xr:uid="{00000000-0005-0000-0000-00000C040000}"/>
    <cellStyle name="Normal 2 16 24 3" xfId="1019" xr:uid="{00000000-0005-0000-0000-00000D040000}"/>
    <cellStyle name="Normal 2 16 25" xfId="1020" xr:uid="{00000000-0005-0000-0000-00000E040000}"/>
    <cellStyle name="Normal 2 16 25 2" xfId="1021" xr:uid="{00000000-0005-0000-0000-00000F040000}"/>
    <cellStyle name="Normal 2 16 25 3" xfId="1022" xr:uid="{00000000-0005-0000-0000-000010040000}"/>
    <cellStyle name="Normal 2 16 26" xfId="1023" xr:uid="{00000000-0005-0000-0000-000011040000}"/>
    <cellStyle name="Normal 2 16 26 2" xfId="1024" xr:uid="{00000000-0005-0000-0000-000012040000}"/>
    <cellStyle name="Normal 2 16 26 3" xfId="1025" xr:uid="{00000000-0005-0000-0000-000013040000}"/>
    <cellStyle name="Normal 2 16 27" xfId="1026" xr:uid="{00000000-0005-0000-0000-000014040000}"/>
    <cellStyle name="Normal 2 16 27 2" xfId="1027" xr:uid="{00000000-0005-0000-0000-000015040000}"/>
    <cellStyle name="Normal 2 16 27 3" xfId="1028" xr:uid="{00000000-0005-0000-0000-000016040000}"/>
    <cellStyle name="Normal 2 16 28" xfId="1029" xr:uid="{00000000-0005-0000-0000-000017040000}"/>
    <cellStyle name="Normal 2 16 28 2" xfId="1030" xr:uid="{00000000-0005-0000-0000-000018040000}"/>
    <cellStyle name="Normal 2 16 28 3" xfId="1031" xr:uid="{00000000-0005-0000-0000-000019040000}"/>
    <cellStyle name="Normal 2 16 29" xfId="1032" xr:uid="{00000000-0005-0000-0000-00001A040000}"/>
    <cellStyle name="Normal 2 16 29 2" xfId="1033" xr:uid="{00000000-0005-0000-0000-00001B040000}"/>
    <cellStyle name="Normal 2 16 29 3" xfId="1034" xr:uid="{00000000-0005-0000-0000-00001C040000}"/>
    <cellStyle name="Normal 2 16 3" xfId="1035" xr:uid="{00000000-0005-0000-0000-00001D040000}"/>
    <cellStyle name="Normal 2 16 3 2" xfId="1036" xr:uid="{00000000-0005-0000-0000-00001E040000}"/>
    <cellStyle name="Normal 2 16 3 3" xfId="1037" xr:uid="{00000000-0005-0000-0000-00001F040000}"/>
    <cellStyle name="Normal 2 16 30" xfId="1038" xr:uid="{00000000-0005-0000-0000-000020040000}"/>
    <cellStyle name="Normal 2 16 30 2" xfId="1039" xr:uid="{00000000-0005-0000-0000-000021040000}"/>
    <cellStyle name="Normal 2 16 30 3" xfId="1040" xr:uid="{00000000-0005-0000-0000-000022040000}"/>
    <cellStyle name="Normal 2 16 31" xfId="1041" xr:uid="{00000000-0005-0000-0000-000023040000}"/>
    <cellStyle name="Normal 2 16 31 2" xfId="1042" xr:uid="{00000000-0005-0000-0000-000024040000}"/>
    <cellStyle name="Normal 2 16 31 3" xfId="1043" xr:uid="{00000000-0005-0000-0000-000025040000}"/>
    <cellStyle name="Normal 2 16 32" xfId="1044" xr:uid="{00000000-0005-0000-0000-000026040000}"/>
    <cellStyle name="Normal 2 16 32 2" xfId="1045" xr:uid="{00000000-0005-0000-0000-000027040000}"/>
    <cellStyle name="Normal 2 16 32 3" xfId="1046" xr:uid="{00000000-0005-0000-0000-000028040000}"/>
    <cellStyle name="Normal 2 16 33" xfId="1047" xr:uid="{00000000-0005-0000-0000-000029040000}"/>
    <cellStyle name="Normal 2 16 34" xfId="1048" xr:uid="{00000000-0005-0000-0000-00002A040000}"/>
    <cellStyle name="Normal 2 16 4" xfId="1049" xr:uid="{00000000-0005-0000-0000-00002B040000}"/>
    <cellStyle name="Normal 2 16 4 2" xfId="1050" xr:uid="{00000000-0005-0000-0000-00002C040000}"/>
    <cellStyle name="Normal 2 16 4 3" xfId="1051" xr:uid="{00000000-0005-0000-0000-00002D040000}"/>
    <cellStyle name="Normal 2 16 5" xfId="1052" xr:uid="{00000000-0005-0000-0000-00002E040000}"/>
    <cellStyle name="Normal 2 16 5 2" xfId="1053" xr:uid="{00000000-0005-0000-0000-00002F040000}"/>
    <cellStyle name="Normal 2 16 5 3" xfId="1054" xr:uid="{00000000-0005-0000-0000-000030040000}"/>
    <cellStyle name="Normal 2 16 6" xfId="1055" xr:uid="{00000000-0005-0000-0000-000031040000}"/>
    <cellStyle name="Normal 2 16 6 2" xfId="1056" xr:uid="{00000000-0005-0000-0000-000032040000}"/>
    <cellStyle name="Normal 2 16 6 3" xfId="1057" xr:uid="{00000000-0005-0000-0000-000033040000}"/>
    <cellStyle name="Normal 2 16 7" xfId="1058" xr:uid="{00000000-0005-0000-0000-000034040000}"/>
    <cellStyle name="Normal 2 16 7 2" xfId="1059" xr:uid="{00000000-0005-0000-0000-000035040000}"/>
    <cellStyle name="Normal 2 16 7 3" xfId="1060" xr:uid="{00000000-0005-0000-0000-000036040000}"/>
    <cellStyle name="Normal 2 16 8" xfId="1061" xr:uid="{00000000-0005-0000-0000-000037040000}"/>
    <cellStyle name="Normal 2 16 8 2" xfId="1062" xr:uid="{00000000-0005-0000-0000-000038040000}"/>
    <cellStyle name="Normal 2 16 8 3" xfId="1063" xr:uid="{00000000-0005-0000-0000-000039040000}"/>
    <cellStyle name="Normal 2 16 9" xfId="1064" xr:uid="{00000000-0005-0000-0000-00003A040000}"/>
    <cellStyle name="Normal 2 16 9 2" xfId="1065" xr:uid="{00000000-0005-0000-0000-00003B040000}"/>
    <cellStyle name="Normal 2 16 9 3" xfId="1066" xr:uid="{00000000-0005-0000-0000-00003C040000}"/>
    <cellStyle name="Normal 2 17" xfId="1067" xr:uid="{00000000-0005-0000-0000-00003D040000}"/>
    <cellStyle name="Normal 2 17 10" xfId="1068" xr:uid="{00000000-0005-0000-0000-00003E040000}"/>
    <cellStyle name="Normal 2 17 10 2" xfId="1069" xr:uid="{00000000-0005-0000-0000-00003F040000}"/>
    <cellStyle name="Normal 2 17 10 3" xfId="1070" xr:uid="{00000000-0005-0000-0000-000040040000}"/>
    <cellStyle name="Normal 2 17 11" xfId="1071" xr:uid="{00000000-0005-0000-0000-000041040000}"/>
    <cellStyle name="Normal 2 17 11 2" xfId="1072" xr:uid="{00000000-0005-0000-0000-000042040000}"/>
    <cellStyle name="Normal 2 17 11 3" xfId="1073" xr:uid="{00000000-0005-0000-0000-000043040000}"/>
    <cellStyle name="Normal 2 17 12" xfId="1074" xr:uid="{00000000-0005-0000-0000-000044040000}"/>
    <cellStyle name="Normal 2 17 12 2" xfId="1075" xr:uid="{00000000-0005-0000-0000-000045040000}"/>
    <cellStyle name="Normal 2 17 12 3" xfId="1076" xr:uid="{00000000-0005-0000-0000-000046040000}"/>
    <cellStyle name="Normal 2 17 13" xfId="1077" xr:uid="{00000000-0005-0000-0000-000047040000}"/>
    <cellStyle name="Normal 2 17 13 2" xfId="1078" xr:uid="{00000000-0005-0000-0000-000048040000}"/>
    <cellStyle name="Normal 2 17 13 3" xfId="1079" xr:uid="{00000000-0005-0000-0000-000049040000}"/>
    <cellStyle name="Normal 2 17 14" xfId="1080" xr:uid="{00000000-0005-0000-0000-00004A040000}"/>
    <cellStyle name="Normal 2 17 14 2" xfId="1081" xr:uid="{00000000-0005-0000-0000-00004B040000}"/>
    <cellStyle name="Normal 2 17 14 3" xfId="1082" xr:uid="{00000000-0005-0000-0000-00004C040000}"/>
    <cellStyle name="Normal 2 17 15" xfId="1083" xr:uid="{00000000-0005-0000-0000-00004D040000}"/>
    <cellStyle name="Normal 2 17 15 2" xfId="1084" xr:uid="{00000000-0005-0000-0000-00004E040000}"/>
    <cellStyle name="Normal 2 17 15 3" xfId="1085" xr:uid="{00000000-0005-0000-0000-00004F040000}"/>
    <cellStyle name="Normal 2 17 16" xfId="1086" xr:uid="{00000000-0005-0000-0000-000050040000}"/>
    <cellStyle name="Normal 2 17 16 2" xfId="1087" xr:uid="{00000000-0005-0000-0000-000051040000}"/>
    <cellStyle name="Normal 2 17 16 3" xfId="1088" xr:uid="{00000000-0005-0000-0000-000052040000}"/>
    <cellStyle name="Normal 2 17 17" xfId="1089" xr:uid="{00000000-0005-0000-0000-000053040000}"/>
    <cellStyle name="Normal 2 17 17 2" xfId="1090" xr:uid="{00000000-0005-0000-0000-000054040000}"/>
    <cellStyle name="Normal 2 17 17 3" xfId="1091" xr:uid="{00000000-0005-0000-0000-000055040000}"/>
    <cellStyle name="Normal 2 17 18" xfId="1092" xr:uid="{00000000-0005-0000-0000-000056040000}"/>
    <cellStyle name="Normal 2 17 18 2" xfId="1093" xr:uid="{00000000-0005-0000-0000-000057040000}"/>
    <cellStyle name="Normal 2 17 18 3" xfId="1094" xr:uid="{00000000-0005-0000-0000-000058040000}"/>
    <cellStyle name="Normal 2 17 19" xfId="1095" xr:uid="{00000000-0005-0000-0000-000059040000}"/>
    <cellStyle name="Normal 2 17 19 2" xfId="1096" xr:uid="{00000000-0005-0000-0000-00005A040000}"/>
    <cellStyle name="Normal 2 17 19 3" xfId="1097" xr:uid="{00000000-0005-0000-0000-00005B040000}"/>
    <cellStyle name="Normal 2 17 2" xfId="1098" xr:uid="{00000000-0005-0000-0000-00005C040000}"/>
    <cellStyle name="Normal 2 17 2 2" xfId="1099" xr:uid="{00000000-0005-0000-0000-00005D040000}"/>
    <cellStyle name="Normal 2 17 2 3" xfId="1100" xr:uid="{00000000-0005-0000-0000-00005E040000}"/>
    <cellStyle name="Normal 2 17 20" xfId="1101" xr:uid="{00000000-0005-0000-0000-00005F040000}"/>
    <cellStyle name="Normal 2 17 20 2" xfId="1102" xr:uid="{00000000-0005-0000-0000-000060040000}"/>
    <cellStyle name="Normal 2 17 20 3" xfId="1103" xr:uid="{00000000-0005-0000-0000-000061040000}"/>
    <cellStyle name="Normal 2 17 21" xfId="1104" xr:uid="{00000000-0005-0000-0000-000062040000}"/>
    <cellStyle name="Normal 2 17 21 2" xfId="1105" xr:uid="{00000000-0005-0000-0000-000063040000}"/>
    <cellStyle name="Normal 2 17 21 3" xfId="1106" xr:uid="{00000000-0005-0000-0000-000064040000}"/>
    <cellStyle name="Normal 2 17 22" xfId="1107" xr:uid="{00000000-0005-0000-0000-000065040000}"/>
    <cellStyle name="Normal 2 17 22 2" xfId="1108" xr:uid="{00000000-0005-0000-0000-000066040000}"/>
    <cellStyle name="Normal 2 17 22 3" xfId="1109" xr:uid="{00000000-0005-0000-0000-000067040000}"/>
    <cellStyle name="Normal 2 17 23" xfId="1110" xr:uid="{00000000-0005-0000-0000-000068040000}"/>
    <cellStyle name="Normal 2 17 23 2" xfId="1111" xr:uid="{00000000-0005-0000-0000-000069040000}"/>
    <cellStyle name="Normal 2 17 23 3" xfId="1112" xr:uid="{00000000-0005-0000-0000-00006A040000}"/>
    <cellStyle name="Normal 2 17 24" xfId="1113" xr:uid="{00000000-0005-0000-0000-00006B040000}"/>
    <cellStyle name="Normal 2 17 24 2" xfId="1114" xr:uid="{00000000-0005-0000-0000-00006C040000}"/>
    <cellStyle name="Normal 2 17 24 3" xfId="1115" xr:uid="{00000000-0005-0000-0000-00006D040000}"/>
    <cellStyle name="Normal 2 17 25" xfId="1116" xr:uid="{00000000-0005-0000-0000-00006E040000}"/>
    <cellStyle name="Normal 2 17 25 2" xfId="1117" xr:uid="{00000000-0005-0000-0000-00006F040000}"/>
    <cellStyle name="Normal 2 17 25 3" xfId="1118" xr:uid="{00000000-0005-0000-0000-000070040000}"/>
    <cellStyle name="Normal 2 17 26" xfId="1119" xr:uid="{00000000-0005-0000-0000-000071040000}"/>
    <cellStyle name="Normal 2 17 26 2" xfId="1120" xr:uid="{00000000-0005-0000-0000-000072040000}"/>
    <cellStyle name="Normal 2 17 26 3" xfId="1121" xr:uid="{00000000-0005-0000-0000-000073040000}"/>
    <cellStyle name="Normal 2 17 27" xfId="1122" xr:uid="{00000000-0005-0000-0000-000074040000}"/>
    <cellStyle name="Normal 2 17 27 2" xfId="1123" xr:uid="{00000000-0005-0000-0000-000075040000}"/>
    <cellStyle name="Normal 2 17 27 3" xfId="1124" xr:uid="{00000000-0005-0000-0000-000076040000}"/>
    <cellStyle name="Normal 2 17 28" xfId="1125" xr:uid="{00000000-0005-0000-0000-000077040000}"/>
    <cellStyle name="Normal 2 17 28 2" xfId="1126" xr:uid="{00000000-0005-0000-0000-000078040000}"/>
    <cellStyle name="Normal 2 17 28 3" xfId="1127" xr:uid="{00000000-0005-0000-0000-000079040000}"/>
    <cellStyle name="Normal 2 17 29" xfId="1128" xr:uid="{00000000-0005-0000-0000-00007A040000}"/>
    <cellStyle name="Normal 2 17 29 2" xfId="1129" xr:uid="{00000000-0005-0000-0000-00007B040000}"/>
    <cellStyle name="Normal 2 17 29 3" xfId="1130" xr:uid="{00000000-0005-0000-0000-00007C040000}"/>
    <cellStyle name="Normal 2 17 3" xfId="1131" xr:uid="{00000000-0005-0000-0000-00007D040000}"/>
    <cellStyle name="Normal 2 17 3 2" xfId="1132" xr:uid="{00000000-0005-0000-0000-00007E040000}"/>
    <cellStyle name="Normal 2 17 3 3" xfId="1133" xr:uid="{00000000-0005-0000-0000-00007F040000}"/>
    <cellStyle name="Normal 2 17 30" xfId="1134" xr:uid="{00000000-0005-0000-0000-000080040000}"/>
    <cellStyle name="Normal 2 17 30 2" xfId="1135" xr:uid="{00000000-0005-0000-0000-000081040000}"/>
    <cellStyle name="Normal 2 17 30 3" xfId="1136" xr:uid="{00000000-0005-0000-0000-000082040000}"/>
    <cellStyle name="Normal 2 17 31" xfId="1137" xr:uid="{00000000-0005-0000-0000-000083040000}"/>
    <cellStyle name="Normal 2 17 31 2" xfId="1138" xr:uid="{00000000-0005-0000-0000-000084040000}"/>
    <cellStyle name="Normal 2 17 31 3" xfId="1139" xr:uid="{00000000-0005-0000-0000-000085040000}"/>
    <cellStyle name="Normal 2 17 32" xfId="1140" xr:uid="{00000000-0005-0000-0000-000086040000}"/>
    <cellStyle name="Normal 2 17 32 2" xfId="1141" xr:uid="{00000000-0005-0000-0000-000087040000}"/>
    <cellStyle name="Normal 2 17 32 3" xfId="1142" xr:uid="{00000000-0005-0000-0000-000088040000}"/>
    <cellStyle name="Normal 2 17 33" xfId="1143" xr:uid="{00000000-0005-0000-0000-000089040000}"/>
    <cellStyle name="Normal 2 17 34" xfId="1144" xr:uid="{00000000-0005-0000-0000-00008A040000}"/>
    <cellStyle name="Normal 2 17 4" xfId="1145" xr:uid="{00000000-0005-0000-0000-00008B040000}"/>
    <cellStyle name="Normal 2 17 4 2" xfId="1146" xr:uid="{00000000-0005-0000-0000-00008C040000}"/>
    <cellStyle name="Normal 2 17 4 3" xfId="1147" xr:uid="{00000000-0005-0000-0000-00008D040000}"/>
    <cellStyle name="Normal 2 17 5" xfId="1148" xr:uid="{00000000-0005-0000-0000-00008E040000}"/>
    <cellStyle name="Normal 2 17 5 2" xfId="1149" xr:uid="{00000000-0005-0000-0000-00008F040000}"/>
    <cellStyle name="Normal 2 17 5 3" xfId="1150" xr:uid="{00000000-0005-0000-0000-000090040000}"/>
    <cellStyle name="Normal 2 17 6" xfId="1151" xr:uid="{00000000-0005-0000-0000-000091040000}"/>
    <cellStyle name="Normal 2 17 6 2" xfId="1152" xr:uid="{00000000-0005-0000-0000-000092040000}"/>
    <cellStyle name="Normal 2 17 6 3" xfId="1153" xr:uid="{00000000-0005-0000-0000-000093040000}"/>
    <cellStyle name="Normal 2 17 7" xfId="1154" xr:uid="{00000000-0005-0000-0000-000094040000}"/>
    <cellStyle name="Normal 2 17 7 2" xfId="1155" xr:uid="{00000000-0005-0000-0000-000095040000}"/>
    <cellStyle name="Normal 2 17 7 3" xfId="1156" xr:uid="{00000000-0005-0000-0000-000096040000}"/>
    <cellStyle name="Normal 2 17 8" xfId="1157" xr:uid="{00000000-0005-0000-0000-000097040000}"/>
    <cellStyle name="Normal 2 17 8 2" xfId="1158" xr:uid="{00000000-0005-0000-0000-000098040000}"/>
    <cellStyle name="Normal 2 17 8 3" xfId="1159" xr:uid="{00000000-0005-0000-0000-000099040000}"/>
    <cellStyle name="Normal 2 17 9" xfId="1160" xr:uid="{00000000-0005-0000-0000-00009A040000}"/>
    <cellStyle name="Normal 2 17 9 2" xfId="1161" xr:uid="{00000000-0005-0000-0000-00009B040000}"/>
    <cellStyle name="Normal 2 17 9 3" xfId="1162" xr:uid="{00000000-0005-0000-0000-00009C040000}"/>
    <cellStyle name="Normal 2 18" xfId="1163" xr:uid="{00000000-0005-0000-0000-00009D040000}"/>
    <cellStyle name="Normal 2 18 10" xfId="1164" xr:uid="{00000000-0005-0000-0000-00009E040000}"/>
    <cellStyle name="Normal 2 18 10 2" xfId="1165" xr:uid="{00000000-0005-0000-0000-00009F040000}"/>
    <cellStyle name="Normal 2 18 10 3" xfId="1166" xr:uid="{00000000-0005-0000-0000-0000A0040000}"/>
    <cellStyle name="Normal 2 18 11" xfId="1167" xr:uid="{00000000-0005-0000-0000-0000A1040000}"/>
    <cellStyle name="Normal 2 18 11 2" xfId="1168" xr:uid="{00000000-0005-0000-0000-0000A2040000}"/>
    <cellStyle name="Normal 2 18 11 3" xfId="1169" xr:uid="{00000000-0005-0000-0000-0000A3040000}"/>
    <cellStyle name="Normal 2 18 12" xfId="1170" xr:uid="{00000000-0005-0000-0000-0000A4040000}"/>
    <cellStyle name="Normal 2 18 12 2" xfId="1171" xr:uid="{00000000-0005-0000-0000-0000A5040000}"/>
    <cellStyle name="Normal 2 18 12 3" xfId="1172" xr:uid="{00000000-0005-0000-0000-0000A6040000}"/>
    <cellStyle name="Normal 2 18 13" xfId="1173" xr:uid="{00000000-0005-0000-0000-0000A7040000}"/>
    <cellStyle name="Normal 2 18 13 2" xfId="1174" xr:uid="{00000000-0005-0000-0000-0000A8040000}"/>
    <cellStyle name="Normal 2 18 13 3" xfId="1175" xr:uid="{00000000-0005-0000-0000-0000A9040000}"/>
    <cellStyle name="Normal 2 18 14" xfId="1176" xr:uid="{00000000-0005-0000-0000-0000AA040000}"/>
    <cellStyle name="Normal 2 18 14 2" xfId="1177" xr:uid="{00000000-0005-0000-0000-0000AB040000}"/>
    <cellStyle name="Normal 2 18 14 3" xfId="1178" xr:uid="{00000000-0005-0000-0000-0000AC040000}"/>
    <cellStyle name="Normal 2 18 15" xfId="1179" xr:uid="{00000000-0005-0000-0000-0000AD040000}"/>
    <cellStyle name="Normal 2 18 15 2" xfId="1180" xr:uid="{00000000-0005-0000-0000-0000AE040000}"/>
    <cellStyle name="Normal 2 18 15 3" xfId="1181" xr:uid="{00000000-0005-0000-0000-0000AF040000}"/>
    <cellStyle name="Normal 2 18 16" xfId="1182" xr:uid="{00000000-0005-0000-0000-0000B0040000}"/>
    <cellStyle name="Normal 2 18 16 2" xfId="1183" xr:uid="{00000000-0005-0000-0000-0000B1040000}"/>
    <cellStyle name="Normal 2 18 16 3" xfId="1184" xr:uid="{00000000-0005-0000-0000-0000B2040000}"/>
    <cellStyle name="Normal 2 18 17" xfId="1185" xr:uid="{00000000-0005-0000-0000-0000B3040000}"/>
    <cellStyle name="Normal 2 18 17 2" xfId="1186" xr:uid="{00000000-0005-0000-0000-0000B4040000}"/>
    <cellStyle name="Normal 2 18 17 3" xfId="1187" xr:uid="{00000000-0005-0000-0000-0000B5040000}"/>
    <cellStyle name="Normal 2 18 18" xfId="1188" xr:uid="{00000000-0005-0000-0000-0000B6040000}"/>
    <cellStyle name="Normal 2 18 18 2" xfId="1189" xr:uid="{00000000-0005-0000-0000-0000B7040000}"/>
    <cellStyle name="Normal 2 18 18 3" xfId="1190" xr:uid="{00000000-0005-0000-0000-0000B8040000}"/>
    <cellStyle name="Normal 2 18 19" xfId="1191" xr:uid="{00000000-0005-0000-0000-0000B9040000}"/>
    <cellStyle name="Normal 2 18 19 2" xfId="1192" xr:uid="{00000000-0005-0000-0000-0000BA040000}"/>
    <cellStyle name="Normal 2 18 19 3" xfId="1193" xr:uid="{00000000-0005-0000-0000-0000BB040000}"/>
    <cellStyle name="Normal 2 18 2" xfId="1194" xr:uid="{00000000-0005-0000-0000-0000BC040000}"/>
    <cellStyle name="Normal 2 18 2 2" xfId="1195" xr:uid="{00000000-0005-0000-0000-0000BD040000}"/>
    <cellStyle name="Normal 2 18 2 3" xfId="1196" xr:uid="{00000000-0005-0000-0000-0000BE040000}"/>
    <cellStyle name="Normal 2 18 20" xfId="1197" xr:uid="{00000000-0005-0000-0000-0000BF040000}"/>
    <cellStyle name="Normal 2 18 20 2" xfId="1198" xr:uid="{00000000-0005-0000-0000-0000C0040000}"/>
    <cellStyle name="Normal 2 18 20 3" xfId="1199" xr:uid="{00000000-0005-0000-0000-0000C1040000}"/>
    <cellStyle name="Normal 2 18 21" xfId="1200" xr:uid="{00000000-0005-0000-0000-0000C2040000}"/>
    <cellStyle name="Normal 2 18 21 2" xfId="1201" xr:uid="{00000000-0005-0000-0000-0000C3040000}"/>
    <cellStyle name="Normal 2 18 21 3" xfId="1202" xr:uid="{00000000-0005-0000-0000-0000C4040000}"/>
    <cellStyle name="Normal 2 18 22" xfId="1203" xr:uid="{00000000-0005-0000-0000-0000C5040000}"/>
    <cellStyle name="Normal 2 18 22 2" xfId="1204" xr:uid="{00000000-0005-0000-0000-0000C6040000}"/>
    <cellStyle name="Normal 2 18 22 3" xfId="1205" xr:uid="{00000000-0005-0000-0000-0000C7040000}"/>
    <cellStyle name="Normal 2 18 23" xfId="1206" xr:uid="{00000000-0005-0000-0000-0000C8040000}"/>
    <cellStyle name="Normal 2 18 23 2" xfId="1207" xr:uid="{00000000-0005-0000-0000-0000C9040000}"/>
    <cellStyle name="Normal 2 18 23 3" xfId="1208" xr:uid="{00000000-0005-0000-0000-0000CA040000}"/>
    <cellStyle name="Normal 2 18 24" xfId="1209" xr:uid="{00000000-0005-0000-0000-0000CB040000}"/>
    <cellStyle name="Normal 2 18 24 2" xfId="1210" xr:uid="{00000000-0005-0000-0000-0000CC040000}"/>
    <cellStyle name="Normal 2 18 24 3" xfId="1211" xr:uid="{00000000-0005-0000-0000-0000CD040000}"/>
    <cellStyle name="Normal 2 18 25" xfId="1212" xr:uid="{00000000-0005-0000-0000-0000CE040000}"/>
    <cellStyle name="Normal 2 18 25 2" xfId="1213" xr:uid="{00000000-0005-0000-0000-0000CF040000}"/>
    <cellStyle name="Normal 2 18 25 3" xfId="1214" xr:uid="{00000000-0005-0000-0000-0000D0040000}"/>
    <cellStyle name="Normal 2 18 26" xfId="1215" xr:uid="{00000000-0005-0000-0000-0000D1040000}"/>
    <cellStyle name="Normal 2 18 26 2" xfId="1216" xr:uid="{00000000-0005-0000-0000-0000D2040000}"/>
    <cellStyle name="Normal 2 18 26 3" xfId="1217" xr:uid="{00000000-0005-0000-0000-0000D3040000}"/>
    <cellStyle name="Normal 2 18 27" xfId="1218" xr:uid="{00000000-0005-0000-0000-0000D4040000}"/>
    <cellStyle name="Normal 2 18 27 2" xfId="1219" xr:uid="{00000000-0005-0000-0000-0000D5040000}"/>
    <cellStyle name="Normal 2 18 27 3" xfId="1220" xr:uid="{00000000-0005-0000-0000-0000D6040000}"/>
    <cellStyle name="Normal 2 18 28" xfId="1221" xr:uid="{00000000-0005-0000-0000-0000D7040000}"/>
    <cellStyle name="Normal 2 18 28 2" xfId="1222" xr:uid="{00000000-0005-0000-0000-0000D8040000}"/>
    <cellStyle name="Normal 2 18 28 3" xfId="1223" xr:uid="{00000000-0005-0000-0000-0000D9040000}"/>
    <cellStyle name="Normal 2 18 29" xfId="1224" xr:uid="{00000000-0005-0000-0000-0000DA040000}"/>
    <cellStyle name="Normal 2 18 29 2" xfId="1225" xr:uid="{00000000-0005-0000-0000-0000DB040000}"/>
    <cellStyle name="Normal 2 18 29 3" xfId="1226" xr:uid="{00000000-0005-0000-0000-0000DC040000}"/>
    <cellStyle name="Normal 2 18 3" xfId="1227" xr:uid="{00000000-0005-0000-0000-0000DD040000}"/>
    <cellStyle name="Normal 2 18 3 2" xfId="1228" xr:uid="{00000000-0005-0000-0000-0000DE040000}"/>
    <cellStyle name="Normal 2 18 3 3" xfId="1229" xr:uid="{00000000-0005-0000-0000-0000DF040000}"/>
    <cellStyle name="Normal 2 18 30" xfId="1230" xr:uid="{00000000-0005-0000-0000-0000E0040000}"/>
    <cellStyle name="Normal 2 18 30 2" xfId="1231" xr:uid="{00000000-0005-0000-0000-0000E1040000}"/>
    <cellStyle name="Normal 2 18 30 3" xfId="1232" xr:uid="{00000000-0005-0000-0000-0000E2040000}"/>
    <cellStyle name="Normal 2 18 31" xfId="1233" xr:uid="{00000000-0005-0000-0000-0000E3040000}"/>
    <cellStyle name="Normal 2 18 31 2" xfId="1234" xr:uid="{00000000-0005-0000-0000-0000E4040000}"/>
    <cellStyle name="Normal 2 18 31 3" xfId="1235" xr:uid="{00000000-0005-0000-0000-0000E5040000}"/>
    <cellStyle name="Normal 2 18 32" xfId="1236" xr:uid="{00000000-0005-0000-0000-0000E6040000}"/>
    <cellStyle name="Normal 2 18 32 2" xfId="1237" xr:uid="{00000000-0005-0000-0000-0000E7040000}"/>
    <cellStyle name="Normal 2 18 32 3" xfId="1238" xr:uid="{00000000-0005-0000-0000-0000E8040000}"/>
    <cellStyle name="Normal 2 18 33" xfId="1239" xr:uid="{00000000-0005-0000-0000-0000E9040000}"/>
    <cellStyle name="Normal 2 18 34" xfId="1240" xr:uid="{00000000-0005-0000-0000-0000EA040000}"/>
    <cellStyle name="Normal 2 18 35" xfId="1241" xr:uid="{00000000-0005-0000-0000-0000EB040000}"/>
    <cellStyle name="Normal 2 18 36" xfId="1242" xr:uid="{00000000-0005-0000-0000-0000EC040000}"/>
    <cellStyle name="Normal 2 18 37" xfId="1243" xr:uid="{00000000-0005-0000-0000-0000ED040000}"/>
    <cellStyle name="Normal 2 18 38" xfId="1244" xr:uid="{00000000-0005-0000-0000-0000EE040000}"/>
    <cellStyle name="Normal 2 18 4" xfId="1245" xr:uid="{00000000-0005-0000-0000-0000EF040000}"/>
    <cellStyle name="Normal 2 18 4 2" xfId="1246" xr:uid="{00000000-0005-0000-0000-0000F0040000}"/>
    <cellStyle name="Normal 2 18 4 3" xfId="1247" xr:uid="{00000000-0005-0000-0000-0000F1040000}"/>
    <cellStyle name="Normal 2 18 5" xfId="1248" xr:uid="{00000000-0005-0000-0000-0000F2040000}"/>
    <cellStyle name="Normal 2 18 5 2" xfId="1249" xr:uid="{00000000-0005-0000-0000-0000F3040000}"/>
    <cellStyle name="Normal 2 18 5 3" xfId="1250" xr:uid="{00000000-0005-0000-0000-0000F4040000}"/>
    <cellStyle name="Normal 2 18 6" xfId="1251" xr:uid="{00000000-0005-0000-0000-0000F5040000}"/>
    <cellStyle name="Normal 2 18 6 2" xfId="1252" xr:uid="{00000000-0005-0000-0000-0000F6040000}"/>
    <cellStyle name="Normal 2 18 6 3" xfId="1253" xr:uid="{00000000-0005-0000-0000-0000F7040000}"/>
    <cellStyle name="Normal 2 18 7" xfId="1254" xr:uid="{00000000-0005-0000-0000-0000F8040000}"/>
    <cellStyle name="Normal 2 18 7 2" xfId="1255" xr:uid="{00000000-0005-0000-0000-0000F9040000}"/>
    <cellStyle name="Normal 2 18 7 3" xfId="1256" xr:uid="{00000000-0005-0000-0000-0000FA040000}"/>
    <cellStyle name="Normal 2 18 8" xfId="1257" xr:uid="{00000000-0005-0000-0000-0000FB040000}"/>
    <cellStyle name="Normal 2 18 8 2" xfId="1258" xr:uid="{00000000-0005-0000-0000-0000FC040000}"/>
    <cellStyle name="Normal 2 18 8 3" xfId="1259" xr:uid="{00000000-0005-0000-0000-0000FD040000}"/>
    <cellStyle name="Normal 2 18 9" xfId="1260" xr:uid="{00000000-0005-0000-0000-0000FE040000}"/>
    <cellStyle name="Normal 2 18 9 2" xfId="1261" xr:uid="{00000000-0005-0000-0000-0000FF040000}"/>
    <cellStyle name="Normal 2 18 9 3" xfId="1262" xr:uid="{00000000-0005-0000-0000-000000050000}"/>
    <cellStyle name="Normal 2 19" xfId="1263" xr:uid="{00000000-0005-0000-0000-000001050000}"/>
    <cellStyle name="Normal 2 19 2" xfId="1264" xr:uid="{00000000-0005-0000-0000-000002050000}"/>
    <cellStyle name="Normal 2 19 3" xfId="1265" xr:uid="{00000000-0005-0000-0000-000003050000}"/>
    <cellStyle name="Normal 2 2" xfId="1266" xr:uid="{00000000-0005-0000-0000-000004050000}"/>
    <cellStyle name="Normal 2 2 10" xfId="1267" xr:uid="{00000000-0005-0000-0000-000005050000}"/>
    <cellStyle name="Normal 2 2 10 2" xfId="1268" xr:uid="{00000000-0005-0000-0000-000006050000}"/>
    <cellStyle name="Normal 2 2 10 3" xfId="1269" xr:uid="{00000000-0005-0000-0000-000007050000}"/>
    <cellStyle name="Normal 2 2 11" xfId="1270" xr:uid="{00000000-0005-0000-0000-000008050000}"/>
    <cellStyle name="Normal 2 2 11 2" xfId="1271" xr:uid="{00000000-0005-0000-0000-000009050000}"/>
    <cellStyle name="Normal 2 2 11 3" xfId="1272" xr:uid="{00000000-0005-0000-0000-00000A050000}"/>
    <cellStyle name="Normal 2 2 12" xfId="1273" xr:uid="{00000000-0005-0000-0000-00000B050000}"/>
    <cellStyle name="Normal 2 2 12 2" xfId="1274" xr:uid="{00000000-0005-0000-0000-00000C050000}"/>
    <cellStyle name="Normal 2 2 12 3" xfId="1275" xr:uid="{00000000-0005-0000-0000-00000D050000}"/>
    <cellStyle name="Normal 2 2 13" xfId="1276" xr:uid="{00000000-0005-0000-0000-00000E050000}"/>
    <cellStyle name="Normal 2 2 13 2" xfId="1277" xr:uid="{00000000-0005-0000-0000-00000F050000}"/>
    <cellStyle name="Normal 2 2 13 3" xfId="1278" xr:uid="{00000000-0005-0000-0000-000010050000}"/>
    <cellStyle name="Normal 2 2 14" xfId="1279" xr:uid="{00000000-0005-0000-0000-000011050000}"/>
    <cellStyle name="Normal 2 2 14 2" xfId="1280" xr:uid="{00000000-0005-0000-0000-000012050000}"/>
    <cellStyle name="Normal 2 2 14 3" xfId="1281" xr:uid="{00000000-0005-0000-0000-000013050000}"/>
    <cellStyle name="Normal 2 2 15" xfId="1282" xr:uid="{00000000-0005-0000-0000-000014050000}"/>
    <cellStyle name="Normal 2 2 15 2" xfId="1283" xr:uid="{00000000-0005-0000-0000-000015050000}"/>
    <cellStyle name="Normal 2 2 15 3" xfId="1284" xr:uid="{00000000-0005-0000-0000-000016050000}"/>
    <cellStyle name="Normal 2 2 16" xfId="1285" xr:uid="{00000000-0005-0000-0000-000017050000}"/>
    <cellStyle name="Normal 2 2 16 2" xfId="1286" xr:uid="{00000000-0005-0000-0000-000018050000}"/>
    <cellStyle name="Normal 2 2 16 3" xfId="1287" xr:uid="{00000000-0005-0000-0000-000019050000}"/>
    <cellStyle name="Normal 2 2 17" xfId="1288" xr:uid="{00000000-0005-0000-0000-00001A050000}"/>
    <cellStyle name="Normal 2 2 17 2" xfId="1289" xr:uid="{00000000-0005-0000-0000-00001B050000}"/>
    <cellStyle name="Normal 2 2 17 3" xfId="1290" xr:uid="{00000000-0005-0000-0000-00001C050000}"/>
    <cellStyle name="Normal 2 2 18" xfId="1291" xr:uid="{00000000-0005-0000-0000-00001D050000}"/>
    <cellStyle name="Normal 2 2 18 2" xfId="1292" xr:uid="{00000000-0005-0000-0000-00001E050000}"/>
    <cellStyle name="Normal 2 2 18 3" xfId="1293" xr:uid="{00000000-0005-0000-0000-00001F050000}"/>
    <cellStyle name="Normal 2 2 19" xfId="1294" xr:uid="{00000000-0005-0000-0000-000020050000}"/>
    <cellStyle name="Normal 2 2 19 2" xfId="1295" xr:uid="{00000000-0005-0000-0000-000021050000}"/>
    <cellStyle name="Normal 2 2 19 3" xfId="1296" xr:uid="{00000000-0005-0000-0000-000022050000}"/>
    <cellStyle name="Normal 2 2 2" xfId="1297" xr:uid="{00000000-0005-0000-0000-000023050000}"/>
    <cellStyle name="Normal 2 2 2 2" xfId="1298" xr:uid="{00000000-0005-0000-0000-000024050000}"/>
    <cellStyle name="Normal 2 2 2 3" xfId="1299" xr:uid="{00000000-0005-0000-0000-000025050000}"/>
    <cellStyle name="Normal 2 2 2 4" xfId="1300" xr:uid="{00000000-0005-0000-0000-000026050000}"/>
    <cellStyle name="Normal 2 2 2 5" xfId="2772" xr:uid="{00000000-0005-0000-0000-000027050000}"/>
    <cellStyle name="Normal 2 2 20" xfId="1301" xr:uid="{00000000-0005-0000-0000-000028050000}"/>
    <cellStyle name="Normal 2 2 20 2" xfId="1302" xr:uid="{00000000-0005-0000-0000-000029050000}"/>
    <cellStyle name="Normal 2 2 20 3" xfId="1303" xr:uid="{00000000-0005-0000-0000-00002A050000}"/>
    <cellStyle name="Normal 2 2 21" xfId="1304" xr:uid="{00000000-0005-0000-0000-00002B050000}"/>
    <cellStyle name="Normal 2 2 21 2" xfId="1305" xr:uid="{00000000-0005-0000-0000-00002C050000}"/>
    <cellStyle name="Normal 2 2 21 3" xfId="1306" xr:uid="{00000000-0005-0000-0000-00002D050000}"/>
    <cellStyle name="Normal 2 2 22" xfId="1307" xr:uid="{00000000-0005-0000-0000-00002E050000}"/>
    <cellStyle name="Normal 2 2 22 2" xfId="1308" xr:uid="{00000000-0005-0000-0000-00002F050000}"/>
    <cellStyle name="Normal 2 2 22 3" xfId="1309" xr:uid="{00000000-0005-0000-0000-000030050000}"/>
    <cellStyle name="Normal 2 2 23" xfId="1310" xr:uid="{00000000-0005-0000-0000-000031050000}"/>
    <cellStyle name="Normal 2 2 23 2" xfId="1311" xr:uid="{00000000-0005-0000-0000-000032050000}"/>
    <cellStyle name="Normal 2 2 23 3" xfId="1312" xr:uid="{00000000-0005-0000-0000-000033050000}"/>
    <cellStyle name="Normal 2 2 24" xfId="1313" xr:uid="{00000000-0005-0000-0000-000034050000}"/>
    <cellStyle name="Normal 2 2 24 2" xfId="1314" xr:uid="{00000000-0005-0000-0000-000035050000}"/>
    <cellStyle name="Normal 2 2 24 3" xfId="1315" xr:uid="{00000000-0005-0000-0000-000036050000}"/>
    <cellStyle name="Normal 2 2 25" xfId="1316" xr:uid="{00000000-0005-0000-0000-000037050000}"/>
    <cellStyle name="Normal 2 2 25 2" xfId="1317" xr:uid="{00000000-0005-0000-0000-000038050000}"/>
    <cellStyle name="Normal 2 2 25 3" xfId="1318" xr:uid="{00000000-0005-0000-0000-000039050000}"/>
    <cellStyle name="Normal 2 2 26" xfId="1319" xr:uid="{00000000-0005-0000-0000-00003A050000}"/>
    <cellStyle name="Normal 2 2 26 2" xfId="1320" xr:uid="{00000000-0005-0000-0000-00003B050000}"/>
    <cellStyle name="Normal 2 2 26 3" xfId="1321" xr:uid="{00000000-0005-0000-0000-00003C050000}"/>
    <cellStyle name="Normal 2 2 27" xfId="1322" xr:uid="{00000000-0005-0000-0000-00003D050000}"/>
    <cellStyle name="Normal 2 2 27 2" xfId="1323" xr:uid="{00000000-0005-0000-0000-00003E050000}"/>
    <cellStyle name="Normal 2 2 27 3" xfId="1324" xr:uid="{00000000-0005-0000-0000-00003F050000}"/>
    <cellStyle name="Normal 2 2 28" xfId="1325" xr:uid="{00000000-0005-0000-0000-000040050000}"/>
    <cellStyle name="Normal 2 2 28 2" xfId="1326" xr:uid="{00000000-0005-0000-0000-000041050000}"/>
    <cellStyle name="Normal 2 2 28 3" xfId="1327" xr:uid="{00000000-0005-0000-0000-000042050000}"/>
    <cellStyle name="Normal 2 2 29" xfId="1328" xr:uid="{00000000-0005-0000-0000-000043050000}"/>
    <cellStyle name="Normal 2 2 29 2" xfId="1329" xr:uid="{00000000-0005-0000-0000-000044050000}"/>
    <cellStyle name="Normal 2 2 29 3" xfId="1330" xr:uid="{00000000-0005-0000-0000-000045050000}"/>
    <cellStyle name="Normal 2 2 3" xfId="1331" xr:uid="{00000000-0005-0000-0000-000046050000}"/>
    <cellStyle name="Normal 2 2 3 2" xfId="1332" xr:uid="{00000000-0005-0000-0000-000047050000}"/>
    <cellStyle name="Normal 2 2 3 3" xfId="1333" xr:uid="{00000000-0005-0000-0000-000048050000}"/>
    <cellStyle name="Normal 2 2 30" xfId="1334" xr:uid="{00000000-0005-0000-0000-000049050000}"/>
    <cellStyle name="Normal 2 2 30 2" xfId="1335" xr:uid="{00000000-0005-0000-0000-00004A050000}"/>
    <cellStyle name="Normal 2 2 30 3" xfId="1336" xr:uid="{00000000-0005-0000-0000-00004B050000}"/>
    <cellStyle name="Normal 2 2 31" xfId="1337" xr:uid="{00000000-0005-0000-0000-00004C050000}"/>
    <cellStyle name="Normal 2 2 31 2" xfId="1338" xr:uid="{00000000-0005-0000-0000-00004D050000}"/>
    <cellStyle name="Normal 2 2 31 3" xfId="1339" xr:uid="{00000000-0005-0000-0000-00004E050000}"/>
    <cellStyle name="Normal 2 2 32" xfId="1340" xr:uid="{00000000-0005-0000-0000-00004F050000}"/>
    <cellStyle name="Normal 2 2 32 2" xfId="1341" xr:uid="{00000000-0005-0000-0000-000050050000}"/>
    <cellStyle name="Normal 2 2 32 3" xfId="1342" xr:uid="{00000000-0005-0000-0000-000051050000}"/>
    <cellStyle name="Normal 2 2 33" xfId="1343" xr:uid="{00000000-0005-0000-0000-000052050000}"/>
    <cellStyle name="Normal 2 2 34" xfId="1344" xr:uid="{00000000-0005-0000-0000-000053050000}"/>
    <cellStyle name="Normal 2 2 35" xfId="1345" xr:uid="{00000000-0005-0000-0000-000054050000}"/>
    <cellStyle name="Normal 2 2 36" xfId="1346" xr:uid="{00000000-0005-0000-0000-000055050000}"/>
    <cellStyle name="Normal 2 2 37" xfId="1347" xr:uid="{00000000-0005-0000-0000-000056050000}"/>
    <cellStyle name="Normal 2 2 38" xfId="1348" xr:uid="{00000000-0005-0000-0000-000057050000}"/>
    <cellStyle name="Normal 2 2 4" xfId="1349" xr:uid="{00000000-0005-0000-0000-000058050000}"/>
    <cellStyle name="Normal 2 2 4 2" xfId="1350" xr:uid="{00000000-0005-0000-0000-000059050000}"/>
    <cellStyle name="Normal 2 2 4 3" xfId="1351" xr:uid="{00000000-0005-0000-0000-00005A050000}"/>
    <cellStyle name="Normal 2 2 5" xfId="1352" xr:uid="{00000000-0005-0000-0000-00005B050000}"/>
    <cellStyle name="Normal 2 2 5 2" xfId="1353" xr:uid="{00000000-0005-0000-0000-00005C050000}"/>
    <cellStyle name="Normal 2 2 5 3" xfId="1354" xr:uid="{00000000-0005-0000-0000-00005D050000}"/>
    <cellStyle name="Normal 2 2 6" xfId="1355" xr:uid="{00000000-0005-0000-0000-00005E050000}"/>
    <cellStyle name="Normal 2 2 6 2" xfId="1356" xr:uid="{00000000-0005-0000-0000-00005F050000}"/>
    <cellStyle name="Normal 2 2 6 3" xfId="1357" xr:uid="{00000000-0005-0000-0000-000060050000}"/>
    <cellStyle name="Normal 2 2 7" xfId="1358" xr:uid="{00000000-0005-0000-0000-000061050000}"/>
    <cellStyle name="Normal 2 2 7 2" xfId="1359" xr:uid="{00000000-0005-0000-0000-000062050000}"/>
    <cellStyle name="Normal 2 2 7 3" xfId="1360" xr:uid="{00000000-0005-0000-0000-000063050000}"/>
    <cellStyle name="Normal 2 2 8" xfId="1361" xr:uid="{00000000-0005-0000-0000-000064050000}"/>
    <cellStyle name="Normal 2 2 8 2" xfId="1362" xr:uid="{00000000-0005-0000-0000-000065050000}"/>
    <cellStyle name="Normal 2 2 8 3" xfId="1363" xr:uid="{00000000-0005-0000-0000-000066050000}"/>
    <cellStyle name="Normal 2 2 9" xfId="1364" xr:uid="{00000000-0005-0000-0000-000067050000}"/>
    <cellStyle name="Normal 2 2 9 2" xfId="1365" xr:uid="{00000000-0005-0000-0000-000068050000}"/>
    <cellStyle name="Normal 2 2 9 3" xfId="1366" xr:uid="{00000000-0005-0000-0000-000069050000}"/>
    <cellStyle name="Normal 2 20" xfId="1367" xr:uid="{00000000-0005-0000-0000-00006A050000}"/>
    <cellStyle name="Normal 2 20 2" xfId="1368" xr:uid="{00000000-0005-0000-0000-00006B050000}"/>
    <cellStyle name="Normal 2 20 3" xfId="1369" xr:uid="{00000000-0005-0000-0000-00006C050000}"/>
    <cellStyle name="Normal 2 21" xfId="1370" xr:uid="{00000000-0005-0000-0000-00006D050000}"/>
    <cellStyle name="Normal 2 21 2" xfId="1371" xr:uid="{00000000-0005-0000-0000-00006E050000}"/>
    <cellStyle name="Normal 2 21 3" xfId="1372" xr:uid="{00000000-0005-0000-0000-00006F050000}"/>
    <cellStyle name="Normal 2 22" xfId="1373" xr:uid="{00000000-0005-0000-0000-000070050000}"/>
    <cellStyle name="Normal 2 22 2" xfId="1374" xr:uid="{00000000-0005-0000-0000-000071050000}"/>
    <cellStyle name="Normal 2 22 3" xfId="1375" xr:uid="{00000000-0005-0000-0000-000072050000}"/>
    <cellStyle name="Normal 2 23" xfId="1376" xr:uid="{00000000-0005-0000-0000-000073050000}"/>
    <cellStyle name="Normal 2 23 2" xfId="1377" xr:uid="{00000000-0005-0000-0000-000074050000}"/>
    <cellStyle name="Normal 2 23 3" xfId="1378" xr:uid="{00000000-0005-0000-0000-000075050000}"/>
    <cellStyle name="Normal 2 24" xfId="1379" xr:uid="{00000000-0005-0000-0000-000076050000}"/>
    <cellStyle name="Normal 2 24 2" xfId="1380" xr:uid="{00000000-0005-0000-0000-000077050000}"/>
    <cellStyle name="Normal 2 24 3" xfId="1381" xr:uid="{00000000-0005-0000-0000-000078050000}"/>
    <cellStyle name="Normal 2 25" xfId="1382" xr:uid="{00000000-0005-0000-0000-000079050000}"/>
    <cellStyle name="Normal 2 25 2" xfId="1383" xr:uid="{00000000-0005-0000-0000-00007A050000}"/>
    <cellStyle name="Normal 2 25 3" xfId="1384" xr:uid="{00000000-0005-0000-0000-00007B050000}"/>
    <cellStyle name="Normal 2 3" xfId="1385" xr:uid="{00000000-0005-0000-0000-00007C050000}"/>
    <cellStyle name="Normal 2 3 10" xfId="1386" xr:uid="{00000000-0005-0000-0000-00007D050000}"/>
    <cellStyle name="Normal 2 3 10 2" xfId="1387" xr:uid="{00000000-0005-0000-0000-00007E050000}"/>
    <cellStyle name="Normal 2 3 10 3" xfId="1388" xr:uid="{00000000-0005-0000-0000-00007F050000}"/>
    <cellStyle name="Normal 2 3 11" xfId="1389" xr:uid="{00000000-0005-0000-0000-000080050000}"/>
    <cellStyle name="Normal 2 3 11 2" xfId="1390" xr:uid="{00000000-0005-0000-0000-000081050000}"/>
    <cellStyle name="Normal 2 3 11 3" xfId="1391" xr:uid="{00000000-0005-0000-0000-000082050000}"/>
    <cellStyle name="Normal 2 3 12" xfId="1392" xr:uid="{00000000-0005-0000-0000-000083050000}"/>
    <cellStyle name="Normal 2 3 12 2" xfId="1393" xr:uid="{00000000-0005-0000-0000-000084050000}"/>
    <cellStyle name="Normal 2 3 12 3" xfId="1394" xr:uid="{00000000-0005-0000-0000-000085050000}"/>
    <cellStyle name="Normal 2 3 13" xfId="1395" xr:uid="{00000000-0005-0000-0000-000086050000}"/>
    <cellStyle name="Normal 2 3 13 2" xfId="1396" xr:uid="{00000000-0005-0000-0000-000087050000}"/>
    <cellStyle name="Normal 2 3 13 3" xfId="1397" xr:uid="{00000000-0005-0000-0000-000088050000}"/>
    <cellStyle name="Normal 2 3 14" xfId="1398" xr:uid="{00000000-0005-0000-0000-000089050000}"/>
    <cellStyle name="Normal 2 3 14 2" xfId="1399" xr:uid="{00000000-0005-0000-0000-00008A050000}"/>
    <cellStyle name="Normal 2 3 14 3" xfId="1400" xr:uid="{00000000-0005-0000-0000-00008B050000}"/>
    <cellStyle name="Normal 2 3 15" xfId="1401" xr:uid="{00000000-0005-0000-0000-00008C050000}"/>
    <cellStyle name="Normal 2 3 15 2" xfId="1402" xr:uid="{00000000-0005-0000-0000-00008D050000}"/>
    <cellStyle name="Normal 2 3 15 3" xfId="1403" xr:uid="{00000000-0005-0000-0000-00008E050000}"/>
    <cellStyle name="Normal 2 3 16" xfId="1404" xr:uid="{00000000-0005-0000-0000-00008F050000}"/>
    <cellStyle name="Normal 2 3 16 2" xfId="1405" xr:uid="{00000000-0005-0000-0000-000090050000}"/>
    <cellStyle name="Normal 2 3 16 3" xfId="1406" xr:uid="{00000000-0005-0000-0000-000091050000}"/>
    <cellStyle name="Normal 2 3 17" xfId="1407" xr:uid="{00000000-0005-0000-0000-000092050000}"/>
    <cellStyle name="Normal 2 3 17 2" xfId="1408" xr:uid="{00000000-0005-0000-0000-000093050000}"/>
    <cellStyle name="Normal 2 3 17 3" xfId="1409" xr:uid="{00000000-0005-0000-0000-000094050000}"/>
    <cellStyle name="Normal 2 3 18" xfId="1410" xr:uid="{00000000-0005-0000-0000-000095050000}"/>
    <cellStyle name="Normal 2 3 18 2" xfId="1411" xr:uid="{00000000-0005-0000-0000-000096050000}"/>
    <cellStyle name="Normal 2 3 18 3" xfId="1412" xr:uid="{00000000-0005-0000-0000-000097050000}"/>
    <cellStyle name="Normal 2 3 19" xfId="1413" xr:uid="{00000000-0005-0000-0000-000098050000}"/>
    <cellStyle name="Normal 2 3 19 2" xfId="1414" xr:uid="{00000000-0005-0000-0000-000099050000}"/>
    <cellStyle name="Normal 2 3 19 3" xfId="1415" xr:uid="{00000000-0005-0000-0000-00009A050000}"/>
    <cellStyle name="Normal 2 3 2" xfId="1416" xr:uid="{00000000-0005-0000-0000-00009B050000}"/>
    <cellStyle name="Normal 2 3 2 2" xfId="1417" xr:uid="{00000000-0005-0000-0000-00009C050000}"/>
    <cellStyle name="Normal 2 3 2 3" xfId="1418" xr:uid="{00000000-0005-0000-0000-00009D050000}"/>
    <cellStyle name="Normal 2 3 20" xfId="1419" xr:uid="{00000000-0005-0000-0000-00009E050000}"/>
    <cellStyle name="Normal 2 3 20 2" xfId="1420" xr:uid="{00000000-0005-0000-0000-00009F050000}"/>
    <cellStyle name="Normal 2 3 20 3" xfId="1421" xr:uid="{00000000-0005-0000-0000-0000A0050000}"/>
    <cellStyle name="Normal 2 3 21" xfId="1422" xr:uid="{00000000-0005-0000-0000-0000A1050000}"/>
    <cellStyle name="Normal 2 3 21 2" xfId="1423" xr:uid="{00000000-0005-0000-0000-0000A2050000}"/>
    <cellStyle name="Normal 2 3 21 3" xfId="1424" xr:uid="{00000000-0005-0000-0000-0000A3050000}"/>
    <cellStyle name="Normal 2 3 22" xfId="1425" xr:uid="{00000000-0005-0000-0000-0000A4050000}"/>
    <cellStyle name="Normal 2 3 22 2" xfId="1426" xr:uid="{00000000-0005-0000-0000-0000A5050000}"/>
    <cellStyle name="Normal 2 3 22 3" xfId="1427" xr:uid="{00000000-0005-0000-0000-0000A6050000}"/>
    <cellStyle name="Normal 2 3 23" xfId="1428" xr:uid="{00000000-0005-0000-0000-0000A7050000}"/>
    <cellStyle name="Normal 2 3 23 2" xfId="1429" xr:uid="{00000000-0005-0000-0000-0000A8050000}"/>
    <cellStyle name="Normal 2 3 23 3" xfId="1430" xr:uid="{00000000-0005-0000-0000-0000A9050000}"/>
    <cellStyle name="Normal 2 3 24" xfId="1431" xr:uid="{00000000-0005-0000-0000-0000AA050000}"/>
    <cellStyle name="Normal 2 3 24 2" xfId="1432" xr:uid="{00000000-0005-0000-0000-0000AB050000}"/>
    <cellStyle name="Normal 2 3 24 3" xfId="1433" xr:uid="{00000000-0005-0000-0000-0000AC050000}"/>
    <cellStyle name="Normal 2 3 25" xfId="1434" xr:uid="{00000000-0005-0000-0000-0000AD050000}"/>
    <cellStyle name="Normal 2 3 25 2" xfId="1435" xr:uid="{00000000-0005-0000-0000-0000AE050000}"/>
    <cellStyle name="Normal 2 3 25 3" xfId="1436" xr:uid="{00000000-0005-0000-0000-0000AF050000}"/>
    <cellStyle name="Normal 2 3 26" xfId="1437" xr:uid="{00000000-0005-0000-0000-0000B0050000}"/>
    <cellStyle name="Normal 2 3 26 2" xfId="1438" xr:uid="{00000000-0005-0000-0000-0000B1050000}"/>
    <cellStyle name="Normal 2 3 26 3" xfId="1439" xr:uid="{00000000-0005-0000-0000-0000B2050000}"/>
    <cellStyle name="Normal 2 3 27" xfId="1440" xr:uid="{00000000-0005-0000-0000-0000B3050000}"/>
    <cellStyle name="Normal 2 3 27 2" xfId="1441" xr:uid="{00000000-0005-0000-0000-0000B4050000}"/>
    <cellStyle name="Normal 2 3 27 3" xfId="1442" xr:uid="{00000000-0005-0000-0000-0000B5050000}"/>
    <cellStyle name="Normal 2 3 28" xfId="1443" xr:uid="{00000000-0005-0000-0000-0000B6050000}"/>
    <cellStyle name="Normal 2 3 28 2" xfId="1444" xr:uid="{00000000-0005-0000-0000-0000B7050000}"/>
    <cellStyle name="Normal 2 3 28 3" xfId="1445" xr:uid="{00000000-0005-0000-0000-0000B8050000}"/>
    <cellStyle name="Normal 2 3 29" xfId="1446" xr:uid="{00000000-0005-0000-0000-0000B9050000}"/>
    <cellStyle name="Normal 2 3 29 2" xfId="1447" xr:uid="{00000000-0005-0000-0000-0000BA050000}"/>
    <cellStyle name="Normal 2 3 29 3" xfId="1448" xr:uid="{00000000-0005-0000-0000-0000BB050000}"/>
    <cellStyle name="Normal 2 3 3" xfId="1449" xr:uid="{00000000-0005-0000-0000-0000BC050000}"/>
    <cellStyle name="Normal 2 3 3 2" xfId="1450" xr:uid="{00000000-0005-0000-0000-0000BD050000}"/>
    <cellStyle name="Normal 2 3 3 3" xfId="1451" xr:uid="{00000000-0005-0000-0000-0000BE050000}"/>
    <cellStyle name="Normal 2 3 30" xfId="1452" xr:uid="{00000000-0005-0000-0000-0000BF050000}"/>
    <cellStyle name="Normal 2 3 30 2" xfId="1453" xr:uid="{00000000-0005-0000-0000-0000C0050000}"/>
    <cellStyle name="Normal 2 3 30 3" xfId="1454" xr:uid="{00000000-0005-0000-0000-0000C1050000}"/>
    <cellStyle name="Normal 2 3 31" xfId="1455" xr:uid="{00000000-0005-0000-0000-0000C2050000}"/>
    <cellStyle name="Normal 2 3 31 2" xfId="1456" xr:uid="{00000000-0005-0000-0000-0000C3050000}"/>
    <cellStyle name="Normal 2 3 31 3" xfId="1457" xr:uid="{00000000-0005-0000-0000-0000C4050000}"/>
    <cellStyle name="Normal 2 3 32" xfId="1458" xr:uid="{00000000-0005-0000-0000-0000C5050000}"/>
    <cellStyle name="Normal 2 3 32 2" xfId="1459" xr:uid="{00000000-0005-0000-0000-0000C6050000}"/>
    <cellStyle name="Normal 2 3 32 3" xfId="1460" xr:uid="{00000000-0005-0000-0000-0000C7050000}"/>
    <cellStyle name="Normal 2 3 33" xfId="1461" xr:uid="{00000000-0005-0000-0000-0000C8050000}"/>
    <cellStyle name="Normal 2 3 34" xfId="1462" xr:uid="{00000000-0005-0000-0000-0000C9050000}"/>
    <cellStyle name="Normal 2 3 35" xfId="1463" xr:uid="{00000000-0005-0000-0000-0000CA050000}"/>
    <cellStyle name="Normal 2 3 36" xfId="1464" xr:uid="{00000000-0005-0000-0000-0000CB050000}"/>
    <cellStyle name="Normal 2 3 37" xfId="1465" xr:uid="{00000000-0005-0000-0000-0000CC050000}"/>
    <cellStyle name="Normal 2 3 4" xfId="1466" xr:uid="{00000000-0005-0000-0000-0000CD050000}"/>
    <cellStyle name="Normal 2 3 4 2" xfId="1467" xr:uid="{00000000-0005-0000-0000-0000CE050000}"/>
    <cellStyle name="Normal 2 3 4 3" xfId="1468" xr:uid="{00000000-0005-0000-0000-0000CF050000}"/>
    <cellStyle name="Normal 2 3 5" xfId="1469" xr:uid="{00000000-0005-0000-0000-0000D0050000}"/>
    <cellStyle name="Normal 2 3 5 2" xfId="1470" xr:uid="{00000000-0005-0000-0000-0000D1050000}"/>
    <cellStyle name="Normal 2 3 5 3" xfId="1471" xr:uid="{00000000-0005-0000-0000-0000D2050000}"/>
    <cellStyle name="Normal 2 3 6" xfId="1472" xr:uid="{00000000-0005-0000-0000-0000D3050000}"/>
    <cellStyle name="Normal 2 3 6 2" xfId="1473" xr:uid="{00000000-0005-0000-0000-0000D4050000}"/>
    <cellStyle name="Normal 2 3 6 3" xfId="1474" xr:uid="{00000000-0005-0000-0000-0000D5050000}"/>
    <cellStyle name="Normal 2 3 7" xfId="1475" xr:uid="{00000000-0005-0000-0000-0000D6050000}"/>
    <cellStyle name="Normal 2 3 7 2" xfId="1476" xr:uid="{00000000-0005-0000-0000-0000D7050000}"/>
    <cellStyle name="Normal 2 3 7 3" xfId="1477" xr:uid="{00000000-0005-0000-0000-0000D8050000}"/>
    <cellStyle name="Normal 2 3 8" xfId="1478" xr:uid="{00000000-0005-0000-0000-0000D9050000}"/>
    <cellStyle name="Normal 2 3 8 2" xfId="1479" xr:uid="{00000000-0005-0000-0000-0000DA050000}"/>
    <cellStyle name="Normal 2 3 8 3" xfId="1480" xr:uid="{00000000-0005-0000-0000-0000DB050000}"/>
    <cellStyle name="Normal 2 3 9" xfId="1481" xr:uid="{00000000-0005-0000-0000-0000DC050000}"/>
    <cellStyle name="Normal 2 3 9 2" xfId="1482" xr:uid="{00000000-0005-0000-0000-0000DD050000}"/>
    <cellStyle name="Normal 2 3 9 3" xfId="1483" xr:uid="{00000000-0005-0000-0000-0000DE050000}"/>
    <cellStyle name="Normal 2 4" xfId="1484" xr:uid="{00000000-0005-0000-0000-0000DF050000}"/>
    <cellStyle name="Normal 2 4 10" xfId="1485" xr:uid="{00000000-0005-0000-0000-0000E0050000}"/>
    <cellStyle name="Normal 2 4 10 2" xfId="1486" xr:uid="{00000000-0005-0000-0000-0000E1050000}"/>
    <cellStyle name="Normal 2 4 10 3" xfId="1487" xr:uid="{00000000-0005-0000-0000-0000E2050000}"/>
    <cellStyle name="Normal 2 4 11" xfId="1488" xr:uid="{00000000-0005-0000-0000-0000E3050000}"/>
    <cellStyle name="Normal 2 4 11 2" xfId="1489" xr:uid="{00000000-0005-0000-0000-0000E4050000}"/>
    <cellStyle name="Normal 2 4 11 3" xfId="1490" xr:uid="{00000000-0005-0000-0000-0000E5050000}"/>
    <cellStyle name="Normal 2 4 12" xfId="1491" xr:uid="{00000000-0005-0000-0000-0000E6050000}"/>
    <cellStyle name="Normal 2 4 12 2" xfId="1492" xr:uid="{00000000-0005-0000-0000-0000E7050000}"/>
    <cellStyle name="Normal 2 4 12 3" xfId="1493" xr:uid="{00000000-0005-0000-0000-0000E8050000}"/>
    <cellStyle name="Normal 2 4 13" xfId="1494" xr:uid="{00000000-0005-0000-0000-0000E9050000}"/>
    <cellStyle name="Normal 2 4 13 2" xfId="1495" xr:uid="{00000000-0005-0000-0000-0000EA050000}"/>
    <cellStyle name="Normal 2 4 13 3" xfId="1496" xr:uid="{00000000-0005-0000-0000-0000EB050000}"/>
    <cellStyle name="Normal 2 4 14" xfId="1497" xr:uid="{00000000-0005-0000-0000-0000EC050000}"/>
    <cellStyle name="Normal 2 4 14 2" xfId="1498" xr:uid="{00000000-0005-0000-0000-0000ED050000}"/>
    <cellStyle name="Normal 2 4 14 3" xfId="1499" xr:uid="{00000000-0005-0000-0000-0000EE050000}"/>
    <cellStyle name="Normal 2 4 15" xfId="1500" xr:uid="{00000000-0005-0000-0000-0000EF050000}"/>
    <cellStyle name="Normal 2 4 15 2" xfId="1501" xr:uid="{00000000-0005-0000-0000-0000F0050000}"/>
    <cellStyle name="Normal 2 4 15 3" xfId="1502" xr:uid="{00000000-0005-0000-0000-0000F1050000}"/>
    <cellStyle name="Normal 2 4 16" xfId="1503" xr:uid="{00000000-0005-0000-0000-0000F2050000}"/>
    <cellStyle name="Normal 2 4 16 2" xfId="1504" xr:uid="{00000000-0005-0000-0000-0000F3050000}"/>
    <cellStyle name="Normal 2 4 16 3" xfId="1505" xr:uid="{00000000-0005-0000-0000-0000F4050000}"/>
    <cellStyle name="Normal 2 4 17" xfId="1506" xr:uid="{00000000-0005-0000-0000-0000F5050000}"/>
    <cellStyle name="Normal 2 4 17 2" xfId="1507" xr:uid="{00000000-0005-0000-0000-0000F6050000}"/>
    <cellStyle name="Normal 2 4 17 3" xfId="1508" xr:uid="{00000000-0005-0000-0000-0000F7050000}"/>
    <cellStyle name="Normal 2 4 18" xfId="1509" xr:uid="{00000000-0005-0000-0000-0000F8050000}"/>
    <cellStyle name="Normal 2 4 18 2" xfId="1510" xr:uid="{00000000-0005-0000-0000-0000F9050000}"/>
    <cellStyle name="Normal 2 4 18 3" xfId="1511" xr:uid="{00000000-0005-0000-0000-0000FA050000}"/>
    <cellStyle name="Normal 2 4 19" xfId="1512" xr:uid="{00000000-0005-0000-0000-0000FB050000}"/>
    <cellStyle name="Normal 2 4 19 2" xfId="1513" xr:uid="{00000000-0005-0000-0000-0000FC050000}"/>
    <cellStyle name="Normal 2 4 19 3" xfId="1514" xr:uid="{00000000-0005-0000-0000-0000FD050000}"/>
    <cellStyle name="Normal 2 4 2" xfId="1515" xr:uid="{00000000-0005-0000-0000-0000FE050000}"/>
    <cellStyle name="Normal 2 4 2 2" xfId="1516" xr:uid="{00000000-0005-0000-0000-0000FF050000}"/>
    <cellStyle name="Normal 2 4 2 3" xfId="1517" xr:uid="{00000000-0005-0000-0000-000000060000}"/>
    <cellStyle name="Normal 2 4 20" xfId="1518" xr:uid="{00000000-0005-0000-0000-000001060000}"/>
    <cellStyle name="Normal 2 4 20 2" xfId="1519" xr:uid="{00000000-0005-0000-0000-000002060000}"/>
    <cellStyle name="Normal 2 4 20 3" xfId="1520" xr:uid="{00000000-0005-0000-0000-000003060000}"/>
    <cellStyle name="Normal 2 4 21" xfId="1521" xr:uid="{00000000-0005-0000-0000-000004060000}"/>
    <cellStyle name="Normal 2 4 21 2" xfId="1522" xr:uid="{00000000-0005-0000-0000-000005060000}"/>
    <cellStyle name="Normal 2 4 21 3" xfId="1523" xr:uid="{00000000-0005-0000-0000-000006060000}"/>
    <cellStyle name="Normal 2 4 22" xfId="1524" xr:uid="{00000000-0005-0000-0000-000007060000}"/>
    <cellStyle name="Normal 2 4 22 2" xfId="1525" xr:uid="{00000000-0005-0000-0000-000008060000}"/>
    <cellStyle name="Normal 2 4 22 3" xfId="1526" xr:uid="{00000000-0005-0000-0000-000009060000}"/>
    <cellStyle name="Normal 2 4 23" xfId="1527" xr:uid="{00000000-0005-0000-0000-00000A060000}"/>
    <cellStyle name="Normal 2 4 23 2" xfId="1528" xr:uid="{00000000-0005-0000-0000-00000B060000}"/>
    <cellStyle name="Normal 2 4 23 3" xfId="1529" xr:uid="{00000000-0005-0000-0000-00000C060000}"/>
    <cellStyle name="Normal 2 4 24" xfId="1530" xr:uid="{00000000-0005-0000-0000-00000D060000}"/>
    <cellStyle name="Normal 2 4 24 2" xfId="1531" xr:uid="{00000000-0005-0000-0000-00000E060000}"/>
    <cellStyle name="Normal 2 4 24 3" xfId="1532" xr:uid="{00000000-0005-0000-0000-00000F060000}"/>
    <cellStyle name="Normal 2 4 25" xfId="1533" xr:uid="{00000000-0005-0000-0000-000010060000}"/>
    <cellStyle name="Normal 2 4 25 2" xfId="1534" xr:uid="{00000000-0005-0000-0000-000011060000}"/>
    <cellStyle name="Normal 2 4 25 3" xfId="1535" xr:uid="{00000000-0005-0000-0000-000012060000}"/>
    <cellStyle name="Normal 2 4 26" xfId="1536" xr:uid="{00000000-0005-0000-0000-000013060000}"/>
    <cellStyle name="Normal 2 4 26 2" xfId="1537" xr:uid="{00000000-0005-0000-0000-000014060000}"/>
    <cellStyle name="Normal 2 4 26 3" xfId="1538" xr:uid="{00000000-0005-0000-0000-000015060000}"/>
    <cellStyle name="Normal 2 4 27" xfId="1539" xr:uid="{00000000-0005-0000-0000-000016060000}"/>
    <cellStyle name="Normal 2 4 27 2" xfId="1540" xr:uid="{00000000-0005-0000-0000-000017060000}"/>
    <cellStyle name="Normal 2 4 27 3" xfId="1541" xr:uid="{00000000-0005-0000-0000-000018060000}"/>
    <cellStyle name="Normal 2 4 28" xfId="1542" xr:uid="{00000000-0005-0000-0000-000019060000}"/>
    <cellStyle name="Normal 2 4 28 2" xfId="1543" xr:uid="{00000000-0005-0000-0000-00001A060000}"/>
    <cellStyle name="Normal 2 4 28 3" xfId="1544" xr:uid="{00000000-0005-0000-0000-00001B060000}"/>
    <cellStyle name="Normal 2 4 29" xfId="1545" xr:uid="{00000000-0005-0000-0000-00001C060000}"/>
    <cellStyle name="Normal 2 4 29 2" xfId="1546" xr:uid="{00000000-0005-0000-0000-00001D060000}"/>
    <cellStyle name="Normal 2 4 29 3" xfId="1547" xr:uid="{00000000-0005-0000-0000-00001E060000}"/>
    <cellStyle name="Normal 2 4 3" xfId="1548" xr:uid="{00000000-0005-0000-0000-00001F060000}"/>
    <cellStyle name="Normal 2 4 3 2" xfId="1549" xr:uid="{00000000-0005-0000-0000-000020060000}"/>
    <cellStyle name="Normal 2 4 3 3" xfId="1550" xr:uid="{00000000-0005-0000-0000-000021060000}"/>
    <cellStyle name="Normal 2 4 30" xfId="1551" xr:uid="{00000000-0005-0000-0000-000022060000}"/>
    <cellStyle name="Normal 2 4 30 2" xfId="1552" xr:uid="{00000000-0005-0000-0000-000023060000}"/>
    <cellStyle name="Normal 2 4 30 3" xfId="1553" xr:uid="{00000000-0005-0000-0000-000024060000}"/>
    <cellStyle name="Normal 2 4 31" xfId="1554" xr:uid="{00000000-0005-0000-0000-000025060000}"/>
    <cellStyle name="Normal 2 4 31 2" xfId="1555" xr:uid="{00000000-0005-0000-0000-000026060000}"/>
    <cellStyle name="Normal 2 4 31 3" xfId="1556" xr:uid="{00000000-0005-0000-0000-000027060000}"/>
    <cellStyle name="Normal 2 4 32" xfId="1557" xr:uid="{00000000-0005-0000-0000-000028060000}"/>
    <cellStyle name="Normal 2 4 32 2" xfId="1558" xr:uid="{00000000-0005-0000-0000-000029060000}"/>
    <cellStyle name="Normal 2 4 32 3" xfId="1559" xr:uid="{00000000-0005-0000-0000-00002A060000}"/>
    <cellStyle name="Normal 2 4 33" xfId="1560" xr:uid="{00000000-0005-0000-0000-00002B060000}"/>
    <cellStyle name="Normal 2 4 34" xfId="1561" xr:uid="{00000000-0005-0000-0000-00002C060000}"/>
    <cellStyle name="Normal 2 4 35" xfId="1562" xr:uid="{00000000-0005-0000-0000-00002D060000}"/>
    <cellStyle name="Normal 2 4 36" xfId="1563" xr:uid="{00000000-0005-0000-0000-00002E060000}"/>
    <cellStyle name="Normal 2 4 37" xfId="1564" xr:uid="{00000000-0005-0000-0000-00002F060000}"/>
    <cellStyle name="Normal 2 4 4" xfId="1565" xr:uid="{00000000-0005-0000-0000-000030060000}"/>
    <cellStyle name="Normal 2 4 4 2" xfId="1566" xr:uid="{00000000-0005-0000-0000-000031060000}"/>
    <cellStyle name="Normal 2 4 4 3" xfId="1567" xr:uid="{00000000-0005-0000-0000-000032060000}"/>
    <cellStyle name="Normal 2 4 5" xfId="1568" xr:uid="{00000000-0005-0000-0000-000033060000}"/>
    <cellStyle name="Normal 2 4 5 2" xfId="1569" xr:uid="{00000000-0005-0000-0000-000034060000}"/>
    <cellStyle name="Normal 2 4 5 3" xfId="1570" xr:uid="{00000000-0005-0000-0000-000035060000}"/>
    <cellStyle name="Normal 2 4 6" xfId="1571" xr:uid="{00000000-0005-0000-0000-000036060000}"/>
    <cellStyle name="Normal 2 4 6 2" xfId="1572" xr:uid="{00000000-0005-0000-0000-000037060000}"/>
    <cellStyle name="Normal 2 4 6 3" xfId="1573" xr:uid="{00000000-0005-0000-0000-000038060000}"/>
    <cellStyle name="Normal 2 4 7" xfId="1574" xr:uid="{00000000-0005-0000-0000-000039060000}"/>
    <cellStyle name="Normal 2 4 7 2" xfId="1575" xr:uid="{00000000-0005-0000-0000-00003A060000}"/>
    <cellStyle name="Normal 2 4 7 3" xfId="1576" xr:uid="{00000000-0005-0000-0000-00003B060000}"/>
    <cellStyle name="Normal 2 4 8" xfId="1577" xr:uid="{00000000-0005-0000-0000-00003C060000}"/>
    <cellStyle name="Normal 2 4 8 2" xfId="1578" xr:uid="{00000000-0005-0000-0000-00003D060000}"/>
    <cellStyle name="Normal 2 4 8 3" xfId="1579" xr:uid="{00000000-0005-0000-0000-00003E060000}"/>
    <cellStyle name="Normal 2 4 9" xfId="1580" xr:uid="{00000000-0005-0000-0000-00003F060000}"/>
    <cellStyle name="Normal 2 4 9 2" xfId="1581" xr:uid="{00000000-0005-0000-0000-000040060000}"/>
    <cellStyle name="Normal 2 4 9 3" xfId="1582" xr:uid="{00000000-0005-0000-0000-000041060000}"/>
    <cellStyle name="Normal 2 5" xfId="1583" xr:uid="{00000000-0005-0000-0000-000042060000}"/>
    <cellStyle name="Normal 2 5 10" xfId="1584" xr:uid="{00000000-0005-0000-0000-000043060000}"/>
    <cellStyle name="Normal 2 5 10 2" xfId="1585" xr:uid="{00000000-0005-0000-0000-000044060000}"/>
    <cellStyle name="Normal 2 5 10 3" xfId="1586" xr:uid="{00000000-0005-0000-0000-000045060000}"/>
    <cellStyle name="Normal 2 5 11" xfId="1587" xr:uid="{00000000-0005-0000-0000-000046060000}"/>
    <cellStyle name="Normal 2 5 11 2" xfId="1588" xr:uid="{00000000-0005-0000-0000-000047060000}"/>
    <cellStyle name="Normal 2 5 11 3" xfId="1589" xr:uid="{00000000-0005-0000-0000-000048060000}"/>
    <cellStyle name="Normal 2 5 12" xfId="1590" xr:uid="{00000000-0005-0000-0000-000049060000}"/>
    <cellStyle name="Normal 2 5 12 2" xfId="1591" xr:uid="{00000000-0005-0000-0000-00004A060000}"/>
    <cellStyle name="Normal 2 5 12 3" xfId="1592" xr:uid="{00000000-0005-0000-0000-00004B060000}"/>
    <cellStyle name="Normal 2 5 13" xfId="1593" xr:uid="{00000000-0005-0000-0000-00004C060000}"/>
    <cellStyle name="Normal 2 5 13 2" xfId="1594" xr:uid="{00000000-0005-0000-0000-00004D060000}"/>
    <cellStyle name="Normal 2 5 13 3" xfId="1595" xr:uid="{00000000-0005-0000-0000-00004E060000}"/>
    <cellStyle name="Normal 2 5 14" xfId="1596" xr:uid="{00000000-0005-0000-0000-00004F060000}"/>
    <cellStyle name="Normal 2 5 14 2" xfId="1597" xr:uid="{00000000-0005-0000-0000-000050060000}"/>
    <cellStyle name="Normal 2 5 14 3" xfId="1598" xr:uid="{00000000-0005-0000-0000-000051060000}"/>
    <cellStyle name="Normal 2 5 15" xfId="1599" xr:uid="{00000000-0005-0000-0000-000052060000}"/>
    <cellStyle name="Normal 2 5 15 2" xfId="1600" xr:uid="{00000000-0005-0000-0000-000053060000}"/>
    <cellStyle name="Normal 2 5 15 3" xfId="1601" xr:uid="{00000000-0005-0000-0000-000054060000}"/>
    <cellStyle name="Normal 2 5 16" xfId="1602" xr:uid="{00000000-0005-0000-0000-000055060000}"/>
    <cellStyle name="Normal 2 5 16 2" xfId="1603" xr:uid="{00000000-0005-0000-0000-000056060000}"/>
    <cellStyle name="Normal 2 5 16 3" xfId="1604" xr:uid="{00000000-0005-0000-0000-000057060000}"/>
    <cellStyle name="Normal 2 5 17" xfId="1605" xr:uid="{00000000-0005-0000-0000-000058060000}"/>
    <cellStyle name="Normal 2 5 17 2" xfId="1606" xr:uid="{00000000-0005-0000-0000-000059060000}"/>
    <cellStyle name="Normal 2 5 17 3" xfId="1607" xr:uid="{00000000-0005-0000-0000-00005A060000}"/>
    <cellStyle name="Normal 2 5 18" xfId="1608" xr:uid="{00000000-0005-0000-0000-00005B060000}"/>
    <cellStyle name="Normal 2 5 18 2" xfId="1609" xr:uid="{00000000-0005-0000-0000-00005C060000}"/>
    <cellStyle name="Normal 2 5 18 3" xfId="1610" xr:uid="{00000000-0005-0000-0000-00005D060000}"/>
    <cellStyle name="Normal 2 5 19" xfId="1611" xr:uid="{00000000-0005-0000-0000-00005E060000}"/>
    <cellStyle name="Normal 2 5 19 2" xfId="1612" xr:uid="{00000000-0005-0000-0000-00005F060000}"/>
    <cellStyle name="Normal 2 5 19 3" xfId="1613" xr:uid="{00000000-0005-0000-0000-000060060000}"/>
    <cellStyle name="Normal 2 5 2" xfId="1614" xr:uid="{00000000-0005-0000-0000-000061060000}"/>
    <cellStyle name="Normal 2 5 2 2" xfId="1615" xr:uid="{00000000-0005-0000-0000-000062060000}"/>
    <cellStyle name="Normal 2 5 2 3" xfId="1616" xr:uid="{00000000-0005-0000-0000-000063060000}"/>
    <cellStyle name="Normal 2 5 20" xfId="1617" xr:uid="{00000000-0005-0000-0000-000064060000}"/>
    <cellStyle name="Normal 2 5 20 2" xfId="1618" xr:uid="{00000000-0005-0000-0000-000065060000}"/>
    <cellStyle name="Normal 2 5 20 3" xfId="1619" xr:uid="{00000000-0005-0000-0000-000066060000}"/>
    <cellStyle name="Normal 2 5 21" xfId="1620" xr:uid="{00000000-0005-0000-0000-000067060000}"/>
    <cellStyle name="Normal 2 5 21 2" xfId="1621" xr:uid="{00000000-0005-0000-0000-000068060000}"/>
    <cellStyle name="Normal 2 5 21 3" xfId="1622" xr:uid="{00000000-0005-0000-0000-000069060000}"/>
    <cellStyle name="Normal 2 5 22" xfId="1623" xr:uid="{00000000-0005-0000-0000-00006A060000}"/>
    <cellStyle name="Normal 2 5 22 2" xfId="1624" xr:uid="{00000000-0005-0000-0000-00006B060000}"/>
    <cellStyle name="Normal 2 5 22 3" xfId="1625" xr:uid="{00000000-0005-0000-0000-00006C060000}"/>
    <cellStyle name="Normal 2 5 23" xfId="1626" xr:uid="{00000000-0005-0000-0000-00006D060000}"/>
    <cellStyle name="Normal 2 5 23 2" xfId="1627" xr:uid="{00000000-0005-0000-0000-00006E060000}"/>
    <cellStyle name="Normal 2 5 23 3" xfId="1628" xr:uid="{00000000-0005-0000-0000-00006F060000}"/>
    <cellStyle name="Normal 2 5 24" xfId="1629" xr:uid="{00000000-0005-0000-0000-000070060000}"/>
    <cellStyle name="Normal 2 5 24 2" xfId="1630" xr:uid="{00000000-0005-0000-0000-000071060000}"/>
    <cellStyle name="Normal 2 5 24 3" xfId="1631" xr:uid="{00000000-0005-0000-0000-000072060000}"/>
    <cellStyle name="Normal 2 5 25" xfId="1632" xr:uid="{00000000-0005-0000-0000-000073060000}"/>
    <cellStyle name="Normal 2 5 25 2" xfId="1633" xr:uid="{00000000-0005-0000-0000-000074060000}"/>
    <cellStyle name="Normal 2 5 25 3" xfId="1634" xr:uid="{00000000-0005-0000-0000-000075060000}"/>
    <cellStyle name="Normal 2 5 26" xfId="1635" xr:uid="{00000000-0005-0000-0000-000076060000}"/>
    <cellStyle name="Normal 2 5 26 2" xfId="1636" xr:uid="{00000000-0005-0000-0000-000077060000}"/>
    <cellStyle name="Normal 2 5 26 3" xfId="1637" xr:uid="{00000000-0005-0000-0000-000078060000}"/>
    <cellStyle name="Normal 2 5 27" xfId="1638" xr:uid="{00000000-0005-0000-0000-000079060000}"/>
    <cellStyle name="Normal 2 5 27 2" xfId="1639" xr:uid="{00000000-0005-0000-0000-00007A060000}"/>
    <cellStyle name="Normal 2 5 27 3" xfId="1640" xr:uid="{00000000-0005-0000-0000-00007B060000}"/>
    <cellStyle name="Normal 2 5 28" xfId="1641" xr:uid="{00000000-0005-0000-0000-00007C060000}"/>
    <cellStyle name="Normal 2 5 28 2" xfId="1642" xr:uid="{00000000-0005-0000-0000-00007D060000}"/>
    <cellStyle name="Normal 2 5 28 3" xfId="1643" xr:uid="{00000000-0005-0000-0000-00007E060000}"/>
    <cellStyle name="Normal 2 5 29" xfId="1644" xr:uid="{00000000-0005-0000-0000-00007F060000}"/>
    <cellStyle name="Normal 2 5 29 2" xfId="1645" xr:uid="{00000000-0005-0000-0000-000080060000}"/>
    <cellStyle name="Normal 2 5 29 3" xfId="1646" xr:uid="{00000000-0005-0000-0000-000081060000}"/>
    <cellStyle name="Normal 2 5 3" xfId="1647" xr:uid="{00000000-0005-0000-0000-000082060000}"/>
    <cellStyle name="Normal 2 5 3 2" xfId="1648" xr:uid="{00000000-0005-0000-0000-000083060000}"/>
    <cellStyle name="Normal 2 5 3 3" xfId="1649" xr:uid="{00000000-0005-0000-0000-000084060000}"/>
    <cellStyle name="Normal 2 5 30" xfId="1650" xr:uid="{00000000-0005-0000-0000-000085060000}"/>
    <cellStyle name="Normal 2 5 30 2" xfId="1651" xr:uid="{00000000-0005-0000-0000-000086060000}"/>
    <cellStyle name="Normal 2 5 30 3" xfId="1652" xr:uid="{00000000-0005-0000-0000-000087060000}"/>
    <cellStyle name="Normal 2 5 31" xfId="1653" xr:uid="{00000000-0005-0000-0000-000088060000}"/>
    <cellStyle name="Normal 2 5 31 2" xfId="1654" xr:uid="{00000000-0005-0000-0000-000089060000}"/>
    <cellStyle name="Normal 2 5 31 3" xfId="1655" xr:uid="{00000000-0005-0000-0000-00008A060000}"/>
    <cellStyle name="Normal 2 5 32" xfId="1656" xr:uid="{00000000-0005-0000-0000-00008B060000}"/>
    <cellStyle name="Normal 2 5 32 2" xfId="1657" xr:uid="{00000000-0005-0000-0000-00008C060000}"/>
    <cellStyle name="Normal 2 5 32 3" xfId="1658" xr:uid="{00000000-0005-0000-0000-00008D060000}"/>
    <cellStyle name="Normal 2 5 33" xfId="1659" xr:uid="{00000000-0005-0000-0000-00008E060000}"/>
    <cellStyle name="Normal 2 5 34" xfId="1660" xr:uid="{00000000-0005-0000-0000-00008F060000}"/>
    <cellStyle name="Normal 2 5 35" xfId="1661" xr:uid="{00000000-0005-0000-0000-000090060000}"/>
    <cellStyle name="Normal 2 5 36" xfId="1662" xr:uid="{00000000-0005-0000-0000-000091060000}"/>
    <cellStyle name="Normal 2 5 37" xfId="1663" xr:uid="{00000000-0005-0000-0000-000092060000}"/>
    <cellStyle name="Normal 2 5 4" xfId="1664" xr:uid="{00000000-0005-0000-0000-000093060000}"/>
    <cellStyle name="Normal 2 5 4 2" xfId="1665" xr:uid="{00000000-0005-0000-0000-000094060000}"/>
    <cellStyle name="Normal 2 5 4 3" xfId="1666" xr:uid="{00000000-0005-0000-0000-000095060000}"/>
    <cellStyle name="Normal 2 5 5" xfId="1667" xr:uid="{00000000-0005-0000-0000-000096060000}"/>
    <cellStyle name="Normal 2 5 5 2" xfId="1668" xr:uid="{00000000-0005-0000-0000-000097060000}"/>
    <cellStyle name="Normal 2 5 5 3" xfId="1669" xr:uid="{00000000-0005-0000-0000-000098060000}"/>
    <cellStyle name="Normal 2 5 6" xfId="1670" xr:uid="{00000000-0005-0000-0000-000099060000}"/>
    <cellStyle name="Normal 2 5 6 2" xfId="1671" xr:uid="{00000000-0005-0000-0000-00009A060000}"/>
    <cellStyle name="Normal 2 5 6 3" xfId="1672" xr:uid="{00000000-0005-0000-0000-00009B060000}"/>
    <cellStyle name="Normal 2 5 7" xfId="1673" xr:uid="{00000000-0005-0000-0000-00009C060000}"/>
    <cellStyle name="Normal 2 5 7 2" xfId="1674" xr:uid="{00000000-0005-0000-0000-00009D060000}"/>
    <cellStyle name="Normal 2 5 7 3" xfId="1675" xr:uid="{00000000-0005-0000-0000-00009E060000}"/>
    <cellStyle name="Normal 2 5 8" xfId="1676" xr:uid="{00000000-0005-0000-0000-00009F060000}"/>
    <cellStyle name="Normal 2 5 8 2" xfId="1677" xr:uid="{00000000-0005-0000-0000-0000A0060000}"/>
    <cellStyle name="Normal 2 5 8 3" xfId="1678" xr:uid="{00000000-0005-0000-0000-0000A1060000}"/>
    <cellStyle name="Normal 2 5 9" xfId="1679" xr:uid="{00000000-0005-0000-0000-0000A2060000}"/>
    <cellStyle name="Normal 2 5 9 2" xfId="1680" xr:uid="{00000000-0005-0000-0000-0000A3060000}"/>
    <cellStyle name="Normal 2 5 9 3" xfId="1681" xr:uid="{00000000-0005-0000-0000-0000A4060000}"/>
    <cellStyle name="Normal 2 6" xfId="1682" xr:uid="{00000000-0005-0000-0000-0000A5060000}"/>
    <cellStyle name="Normal 2 6 10" xfId="1683" xr:uid="{00000000-0005-0000-0000-0000A6060000}"/>
    <cellStyle name="Normal 2 6 10 2" xfId="1684" xr:uid="{00000000-0005-0000-0000-0000A7060000}"/>
    <cellStyle name="Normal 2 6 10 3" xfId="1685" xr:uid="{00000000-0005-0000-0000-0000A8060000}"/>
    <cellStyle name="Normal 2 6 11" xfId="1686" xr:uid="{00000000-0005-0000-0000-0000A9060000}"/>
    <cellStyle name="Normal 2 6 11 2" xfId="1687" xr:uid="{00000000-0005-0000-0000-0000AA060000}"/>
    <cellStyle name="Normal 2 6 11 3" xfId="1688" xr:uid="{00000000-0005-0000-0000-0000AB060000}"/>
    <cellStyle name="Normal 2 6 12" xfId="1689" xr:uid="{00000000-0005-0000-0000-0000AC060000}"/>
    <cellStyle name="Normal 2 6 12 2" xfId="1690" xr:uid="{00000000-0005-0000-0000-0000AD060000}"/>
    <cellStyle name="Normal 2 6 12 3" xfId="1691" xr:uid="{00000000-0005-0000-0000-0000AE060000}"/>
    <cellStyle name="Normal 2 6 13" xfId="1692" xr:uid="{00000000-0005-0000-0000-0000AF060000}"/>
    <cellStyle name="Normal 2 6 13 2" xfId="1693" xr:uid="{00000000-0005-0000-0000-0000B0060000}"/>
    <cellStyle name="Normal 2 6 13 3" xfId="1694" xr:uid="{00000000-0005-0000-0000-0000B1060000}"/>
    <cellStyle name="Normal 2 6 14" xfId="1695" xr:uid="{00000000-0005-0000-0000-0000B2060000}"/>
    <cellStyle name="Normal 2 6 14 2" xfId="1696" xr:uid="{00000000-0005-0000-0000-0000B3060000}"/>
    <cellStyle name="Normal 2 6 14 3" xfId="1697" xr:uid="{00000000-0005-0000-0000-0000B4060000}"/>
    <cellStyle name="Normal 2 6 15" xfId="1698" xr:uid="{00000000-0005-0000-0000-0000B5060000}"/>
    <cellStyle name="Normal 2 6 15 2" xfId="1699" xr:uid="{00000000-0005-0000-0000-0000B6060000}"/>
    <cellStyle name="Normal 2 6 15 3" xfId="1700" xr:uid="{00000000-0005-0000-0000-0000B7060000}"/>
    <cellStyle name="Normal 2 6 16" xfId="1701" xr:uid="{00000000-0005-0000-0000-0000B8060000}"/>
    <cellStyle name="Normal 2 6 16 2" xfId="1702" xr:uid="{00000000-0005-0000-0000-0000B9060000}"/>
    <cellStyle name="Normal 2 6 16 3" xfId="1703" xr:uid="{00000000-0005-0000-0000-0000BA060000}"/>
    <cellStyle name="Normal 2 6 17" xfId="1704" xr:uid="{00000000-0005-0000-0000-0000BB060000}"/>
    <cellStyle name="Normal 2 6 17 2" xfId="1705" xr:uid="{00000000-0005-0000-0000-0000BC060000}"/>
    <cellStyle name="Normal 2 6 17 3" xfId="1706" xr:uid="{00000000-0005-0000-0000-0000BD060000}"/>
    <cellStyle name="Normal 2 6 18" xfId="1707" xr:uid="{00000000-0005-0000-0000-0000BE060000}"/>
    <cellStyle name="Normal 2 6 18 2" xfId="1708" xr:uid="{00000000-0005-0000-0000-0000BF060000}"/>
    <cellStyle name="Normal 2 6 18 3" xfId="1709" xr:uid="{00000000-0005-0000-0000-0000C0060000}"/>
    <cellStyle name="Normal 2 6 19" xfId="1710" xr:uid="{00000000-0005-0000-0000-0000C1060000}"/>
    <cellStyle name="Normal 2 6 19 2" xfId="1711" xr:uid="{00000000-0005-0000-0000-0000C2060000}"/>
    <cellStyle name="Normal 2 6 19 3" xfId="1712" xr:uid="{00000000-0005-0000-0000-0000C3060000}"/>
    <cellStyle name="Normal 2 6 2" xfId="1713" xr:uid="{00000000-0005-0000-0000-0000C4060000}"/>
    <cellStyle name="Normal 2 6 2 2" xfId="1714" xr:uid="{00000000-0005-0000-0000-0000C5060000}"/>
    <cellStyle name="Normal 2 6 2 3" xfId="1715" xr:uid="{00000000-0005-0000-0000-0000C6060000}"/>
    <cellStyle name="Normal 2 6 20" xfId="1716" xr:uid="{00000000-0005-0000-0000-0000C7060000}"/>
    <cellStyle name="Normal 2 6 20 2" xfId="1717" xr:uid="{00000000-0005-0000-0000-0000C8060000}"/>
    <cellStyle name="Normal 2 6 20 3" xfId="1718" xr:uid="{00000000-0005-0000-0000-0000C9060000}"/>
    <cellStyle name="Normal 2 6 21" xfId="1719" xr:uid="{00000000-0005-0000-0000-0000CA060000}"/>
    <cellStyle name="Normal 2 6 21 2" xfId="1720" xr:uid="{00000000-0005-0000-0000-0000CB060000}"/>
    <cellStyle name="Normal 2 6 21 3" xfId="1721" xr:uid="{00000000-0005-0000-0000-0000CC060000}"/>
    <cellStyle name="Normal 2 6 22" xfId="1722" xr:uid="{00000000-0005-0000-0000-0000CD060000}"/>
    <cellStyle name="Normal 2 6 22 2" xfId="1723" xr:uid="{00000000-0005-0000-0000-0000CE060000}"/>
    <cellStyle name="Normal 2 6 22 3" xfId="1724" xr:uid="{00000000-0005-0000-0000-0000CF060000}"/>
    <cellStyle name="Normal 2 6 23" xfId="1725" xr:uid="{00000000-0005-0000-0000-0000D0060000}"/>
    <cellStyle name="Normal 2 6 23 2" xfId="1726" xr:uid="{00000000-0005-0000-0000-0000D1060000}"/>
    <cellStyle name="Normal 2 6 23 3" xfId="1727" xr:uid="{00000000-0005-0000-0000-0000D2060000}"/>
    <cellStyle name="Normal 2 6 24" xfId="1728" xr:uid="{00000000-0005-0000-0000-0000D3060000}"/>
    <cellStyle name="Normal 2 6 24 2" xfId="1729" xr:uid="{00000000-0005-0000-0000-0000D4060000}"/>
    <cellStyle name="Normal 2 6 24 3" xfId="1730" xr:uid="{00000000-0005-0000-0000-0000D5060000}"/>
    <cellStyle name="Normal 2 6 25" xfId="1731" xr:uid="{00000000-0005-0000-0000-0000D6060000}"/>
    <cellStyle name="Normal 2 6 25 2" xfId="1732" xr:uid="{00000000-0005-0000-0000-0000D7060000}"/>
    <cellStyle name="Normal 2 6 25 3" xfId="1733" xr:uid="{00000000-0005-0000-0000-0000D8060000}"/>
    <cellStyle name="Normal 2 6 26" xfId="1734" xr:uid="{00000000-0005-0000-0000-0000D9060000}"/>
    <cellStyle name="Normal 2 6 26 2" xfId="1735" xr:uid="{00000000-0005-0000-0000-0000DA060000}"/>
    <cellStyle name="Normal 2 6 26 3" xfId="1736" xr:uid="{00000000-0005-0000-0000-0000DB060000}"/>
    <cellStyle name="Normal 2 6 27" xfId="1737" xr:uid="{00000000-0005-0000-0000-0000DC060000}"/>
    <cellStyle name="Normal 2 6 27 2" xfId="1738" xr:uid="{00000000-0005-0000-0000-0000DD060000}"/>
    <cellStyle name="Normal 2 6 27 3" xfId="1739" xr:uid="{00000000-0005-0000-0000-0000DE060000}"/>
    <cellStyle name="Normal 2 6 28" xfId="1740" xr:uid="{00000000-0005-0000-0000-0000DF060000}"/>
    <cellStyle name="Normal 2 6 28 2" xfId="1741" xr:uid="{00000000-0005-0000-0000-0000E0060000}"/>
    <cellStyle name="Normal 2 6 28 3" xfId="1742" xr:uid="{00000000-0005-0000-0000-0000E1060000}"/>
    <cellStyle name="Normal 2 6 29" xfId="1743" xr:uid="{00000000-0005-0000-0000-0000E2060000}"/>
    <cellStyle name="Normal 2 6 29 2" xfId="1744" xr:uid="{00000000-0005-0000-0000-0000E3060000}"/>
    <cellStyle name="Normal 2 6 29 3" xfId="1745" xr:uid="{00000000-0005-0000-0000-0000E4060000}"/>
    <cellStyle name="Normal 2 6 3" xfId="1746" xr:uid="{00000000-0005-0000-0000-0000E5060000}"/>
    <cellStyle name="Normal 2 6 3 2" xfId="1747" xr:uid="{00000000-0005-0000-0000-0000E6060000}"/>
    <cellStyle name="Normal 2 6 3 3" xfId="1748" xr:uid="{00000000-0005-0000-0000-0000E7060000}"/>
    <cellStyle name="Normal 2 6 30" xfId="1749" xr:uid="{00000000-0005-0000-0000-0000E8060000}"/>
    <cellStyle name="Normal 2 6 30 2" xfId="1750" xr:uid="{00000000-0005-0000-0000-0000E9060000}"/>
    <cellStyle name="Normal 2 6 30 3" xfId="1751" xr:uid="{00000000-0005-0000-0000-0000EA060000}"/>
    <cellStyle name="Normal 2 6 31" xfId="1752" xr:uid="{00000000-0005-0000-0000-0000EB060000}"/>
    <cellStyle name="Normal 2 6 31 2" xfId="1753" xr:uid="{00000000-0005-0000-0000-0000EC060000}"/>
    <cellStyle name="Normal 2 6 31 3" xfId="1754" xr:uid="{00000000-0005-0000-0000-0000ED060000}"/>
    <cellStyle name="Normal 2 6 32" xfId="1755" xr:uid="{00000000-0005-0000-0000-0000EE060000}"/>
    <cellStyle name="Normal 2 6 32 2" xfId="1756" xr:uid="{00000000-0005-0000-0000-0000EF060000}"/>
    <cellStyle name="Normal 2 6 32 3" xfId="1757" xr:uid="{00000000-0005-0000-0000-0000F0060000}"/>
    <cellStyle name="Normal 2 6 33" xfId="1758" xr:uid="{00000000-0005-0000-0000-0000F1060000}"/>
    <cellStyle name="Normal 2 6 34" xfId="1759" xr:uid="{00000000-0005-0000-0000-0000F2060000}"/>
    <cellStyle name="Normal 2 6 35" xfId="1760" xr:uid="{00000000-0005-0000-0000-0000F3060000}"/>
    <cellStyle name="Normal 2 6 36" xfId="1761" xr:uid="{00000000-0005-0000-0000-0000F4060000}"/>
    <cellStyle name="Normal 2 6 37" xfId="1762" xr:uid="{00000000-0005-0000-0000-0000F5060000}"/>
    <cellStyle name="Normal 2 6 4" xfId="1763" xr:uid="{00000000-0005-0000-0000-0000F6060000}"/>
    <cellStyle name="Normal 2 6 4 2" xfId="1764" xr:uid="{00000000-0005-0000-0000-0000F7060000}"/>
    <cellStyle name="Normal 2 6 4 3" xfId="1765" xr:uid="{00000000-0005-0000-0000-0000F8060000}"/>
    <cellStyle name="Normal 2 6 5" xfId="1766" xr:uid="{00000000-0005-0000-0000-0000F9060000}"/>
    <cellStyle name="Normal 2 6 5 2" xfId="1767" xr:uid="{00000000-0005-0000-0000-0000FA060000}"/>
    <cellStyle name="Normal 2 6 5 3" xfId="1768" xr:uid="{00000000-0005-0000-0000-0000FB060000}"/>
    <cellStyle name="Normal 2 6 6" xfId="1769" xr:uid="{00000000-0005-0000-0000-0000FC060000}"/>
    <cellStyle name="Normal 2 6 6 2" xfId="1770" xr:uid="{00000000-0005-0000-0000-0000FD060000}"/>
    <cellStyle name="Normal 2 6 6 3" xfId="1771" xr:uid="{00000000-0005-0000-0000-0000FE060000}"/>
    <cellStyle name="Normal 2 6 7" xfId="1772" xr:uid="{00000000-0005-0000-0000-0000FF060000}"/>
    <cellStyle name="Normal 2 6 7 2" xfId="1773" xr:uid="{00000000-0005-0000-0000-000000070000}"/>
    <cellStyle name="Normal 2 6 7 3" xfId="1774" xr:uid="{00000000-0005-0000-0000-000001070000}"/>
    <cellStyle name="Normal 2 6 8" xfId="1775" xr:uid="{00000000-0005-0000-0000-000002070000}"/>
    <cellStyle name="Normal 2 6 8 2" xfId="1776" xr:uid="{00000000-0005-0000-0000-000003070000}"/>
    <cellStyle name="Normal 2 6 8 3" xfId="1777" xr:uid="{00000000-0005-0000-0000-000004070000}"/>
    <cellStyle name="Normal 2 6 9" xfId="1778" xr:uid="{00000000-0005-0000-0000-000005070000}"/>
    <cellStyle name="Normal 2 6 9 2" xfId="1779" xr:uid="{00000000-0005-0000-0000-000006070000}"/>
    <cellStyle name="Normal 2 6 9 3" xfId="1780" xr:uid="{00000000-0005-0000-0000-000007070000}"/>
    <cellStyle name="Normal 2 7" xfId="1781" xr:uid="{00000000-0005-0000-0000-000008070000}"/>
    <cellStyle name="Normal 2 7 10" xfId="1782" xr:uid="{00000000-0005-0000-0000-000009070000}"/>
    <cellStyle name="Normal 2 7 10 2" xfId="1783" xr:uid="{00000000-0005-0000-0000-00000A070000}"/>
    <cellStyle name="Normal 2 7 10 3" xfId="1784" xr:uid="{00000000-0005-0000-0000-00000B070000}"/>
    <cellStyle name="Normal 2 7 11" xfId="1785" xr:uid="{00000000-0005-0000-0000-00000C070000}"/>
    <cellStyle name="Normal 2 7 11 2" xfId="1786" xr:uid="{00000000-0005-0000-0000-00000D070000}"/>
    <cellStyle name="Normal 2 7 11 3" xfId="1787" xr:uid="{00000000-0005-0000-0000-00000E070000}"/>
    <cellStyle name="Normal 2 7 12" xfId="1788" xr:uid="{00000000-0005-0000-0000-00000F070000}"/>
    <cellStyle name="Normal 2 7 12 2" xfId="1789" xr:uid="{00000000-0005-0000-0000-000010070000}"/>
    <cellStyle name="Normal 2 7 12 3" xfId="1790" xr:uid="{00000000-0005-0000-0000-000011070000}"/>
    <cellStyle name="Normal 2 7 13" xfId="1791" xr:uid="{00000000-0005-0000-0000-000012070000}"/>
    <cellStyle name="Normal 2 7 13 2" xfId="1792" xr:uid="{00000000-0005-0000-0000-000013070000}"/>
    <cellStyle name="Normal 2 7 13 3" xfId="1793" xr:uid="{00000000-0005-0000-0000-000014070000}"/>
    <cellStyle name="Normal 2 7 14" xfId="1794" xr:uid="{00000000-0005-0000-0000-000015070000}"/>
    <cellStyle name="Normal 2 7 14 2" xfId="1795" xr:uid="{00000000-0005-0000-0000-000016070000}"/>
    <cellStyle name="Normal 2 7 14 3" xfId="1796" xr:uid="{00000000-0005-0000-0000-000017070000}"/>
    <cellStyle name="Normal 2 7 15" xfId="1797" xr:uid="{00000000-0005-0000-0000-000018070000}"/>
    <cellStyle name="Normal 2 7 15 2" xfId="1798" xr:uid="{00000000-0005-0000-0000-000019070000}"/>
    <cellStyle name="Normal 2 7 15 3" xfId="1799" xr:uid="{00000000-0005-0000-0000-00001A070000}"/>
    <cellStyle name="Normal 2 7 16" xfId="1800" xr:uid="{00000000-0005-0000-0000-00001B070000}"/>
    <cellStyle name="Normal 2 7 16 2" xfId="1801" xr:uid="{00000000-0005-0000-0000-00001C070000}"/>
    <cellStyle name="Normal 2 7 16 3" xfId="1802" xr:uid="{00000000-0005-0000-0000-00001D070000}"/>
    <cellStyle name="Normal 2 7 17" xfId="1803" xr:uid="{00000000-0005-0000-0000-00001E070000}"/>
    <cellStyle name="Normal 2 7 17 2" xfId="1804" xr:uid="{00000000-0005-0000-0000-00001F070000}"/>
    <cellStyle name="Normal 2 7 17 3" xfId="1805" xr:uid="{00000000-0005-0000-0000-000020070000}"/>
    <cellStyle name="Normal 2 7 18" xfId="1806" xr:uid="{00000000-0005-0000-0000-000021070000}"/>
    <cellStyle name="Normal 2 7 18 2" xfId="1807" xr:uid="{00000000-0005-0000-0000-000022070000}"/>
    <cellStyle name="Normal 2 7 18 3" xfId="1808" xr:uid="{00000000-0005-0000-0000-000023070000}"/>
    <cellStyle name="Normal 2 7 19" xfId="1809" xr:uid="{00000000-0005-0000-0000-000024070000}"/>
    <cellStyle name="Normal 2 7 19 2" xfId="1810" xr:uid="{00000000-0005-0000-0000-000025070000}"/>
    <cellStyle name="Normal 2 7 19 3" xfId="1811" xr:uid="{00000000-0005-0000-0000-000026070000}"/>
    <cellStyle name="Normal 2 7 2" xfId="1812" xr:uid="{00000000-0005-0000-0000-000027070000}"/>
    <cellStyle name="Normal 2 7 2 2" xfId="1813" xr:uid="{00000000-0005-0000-0000-000028070000}"/>
    <cellStyle name="Normal 2 7 2 3" xfId="1814" xr:uid="{00000000-0005-0000-0000-000029070000}"/>
    <cellStyle name="Normal 2 7 20" xfId="1815" xr:uid="{00000000-0005-0000-0000-00002A070000}"/>
    <cellStyle name="Normal 2 7 20 2" xfId="1816" xr:uid="{00000000-0005-0000-0000-00002B070000}"/>
    <cellStyle name="Normal 2 7 20 3" xfId="1817" xr:uid="{00000000-0005-0000-0000-00002C070000}"/>
    <cellStyle name="Normal 2 7 21" xfId="1818" xr:uid="{00000000-0005-0000-0000-00002D070000}"/>
    <cellStyle name="Normal 2 7 21 2" xfId="1819" xr:uid="{00000000-0005-0000-0000-00002E070000}"/>
    <cellStyle name="Normal 2 7 21 3" xfId="1820" xr:uid="{00000000-0005-0000-0000-00002F070000}"/>
    <cellStyle name="Normal 2 7 22" xfId="1821" xr:uid="{00000000-0005-0000-0000-000030070000}"/>
    <cellStyle name="Normal 2 7 22 2" xfId="1822" xr:uid="{00000000-0005-0000-0000-000031070000}"/>
    <cellStyle name="Normal 2 7 22 3" xfId="1823" xr:uid="{00000000-0005-0000-0000-000032070000}"/>
    <cellStyle name="Normal 2 7 23" xfId="1824" xr:uid="{00000000-0005-0000-0000-000033070000}"/>
    <cellStyle name="Normal 2 7 23 2" xfId="1825" xr:uid="{00000000-0005-0000-0000-000034070000}"/>
    <cellStyle name="Normal 2 7 23 3" xfId="1826" xr:uid="{00000000-0005-0000-0000-000035070000}"/>
    <cellStyle name="Normal 2 7 24" xfId="1827" xr:uid="{00000000-0005-0000-0000-000036070000}"/>
    <cellStyle name="Normal 2 7 24 2" xfId="1828" xr:uid="{00000000-0005-0000-0000-000037070000}"/>
    <cellStyle name="Normal 2 7 24 3" xfId="1829" xr:uid="{00000000-0005-0000-0000-000038070000}"/>
    <cellStyle name="Normal 2 7 25" xfId="1830" xr:uid="{00000000-0005-0000-0000-000039070000}"/>
    <cellStyle name="Normal 2 7 25 2" xfId="1831" xr:uid="{00000000-0005-0000-0000-00003A070000}"/>
    <cellStyle name="Normal 2 7 25 3" xfId="1832" xr:uid="{00000000-0005-0000-0000-00003B070000}"/>
    <cellStyle name="Normal 2 7 26" xfId="1833" xr:uid="{00000000-0005-0000-0000-00003C070000}"/>
    <cellStyle name="Normal 2 7 26 2" xfId="1834" xr:uid="{00000000-0005-0000-0000-00003D070000}"/>
    <cellStyle name="Normal 2 7 26 3" xfId="1835" xr:uid="{00000000-0005-0000-0000-00003E070000}"/>
    <cellStyle name="Normal 2 7 27" xfId="1836" xr:uid="{00000000-0005-0000-0000-00003F070000}"/>
    <cellStyle name="Normal 2 7 27 2" xfId="1837" xr:uid="{00000000-0005-0000-0000-000040070000}"/>
    <cellStyle name="Normal 2 7 27 3" xfId="1838" xr:uid="{00000000-0005-0000-0000-000041070000}"/>
    <cellStyle name="Normal 2 7 28" xfId="1839" xr:uid="{00000000-0005-0000-0000-000042070000}"/>
    <cellStyle name="Normal 2 7 28 2" xfId="1840" xr:uid="{00000000-0005-0000-0000-000043070000}"/>
    <cellStyle name="Normal 2 7 28 3" xfId="1841" xr:uid="{00000000-0005-0000-0000-000044070000}"/>
    <cellStyle name="Normal 2 7 29" xfId="1842" xr:uid="{00000000-0005-0000-0000-000045070000}"/>
    <cellStyle name="Normal 2 7 29 2" xfId="1843" xr:uid="{00000000-0005-0000-0000-000046070000}"/>
    <cellStyle name="Normal 2 7 29 3" xfId="1844" xr:uid="{00000000-0005-0000-0000-000047070000}"/>
    <cellStyle name="Normal 2 7 3" xfId="1845" xr:uid="{00000000-0005-0000-0000-000048070000}"/>
    <cellStyle name="Normal 2 7 3 2" xfId="1846" xr:uid="{00000000-0005-0000-0000-000049070000}"/>
    <cellStyle name="Normal 2 7 3 3" xfId="1847" xr:uid="{00000000-0005-0000-0000-00004A070000}"/>
    <cellStyle name="Normal 2 7 30" xfId="1848" xr:uid="{00000000-0005-0000-0000-00004B070000}"/>
    <cellStyle name="Normal 2 7 30 2" xfId="1849" xr:uid="{00000000-0005-0000-0000-00004C070000}"/>
    <cellStyle name="Normal 2 7 30 3" xfId="1850" xr:uid="{00000000-0005-0000-0000-00004D070000}"/>
    <cellStyle name="Normal 2 7 31" xfId="1851" xr:uid="{00000000-0005-0000-0000-00004E070000}"/>
    <cellStyle name="Normal 2 7 31 2" xfId="1852" xr:uid="{00000000-0005-0000-0000-00004F070000}"/>
    <cellStyle name="Normal 2 7 31 3" xfId="1853" xr:uid="{00000000-0005-0000-0000-000050070000}"/>
    <cellStyle name="Normal 2 7 32" xfId="1854" xr:uid="{00000000-0005-0000-0000-000051070000}"/>
    <cellStyle name="Normal 2 7 32 2" xfId="1855" xr:uid="{00000000-0005-0000-0000-000052070000}"/>
    <cellStyle name="Normal 2 7 32 3" xfId="1856" xr:uid="{00000000-0005-0000-0000-000053070000}"/>
    <cellStyle name="Normal 2 7 33" xfId="1857" xr:uid="{00000000-0005-0000-0000-000054070000}"/>
    <cellStyle name="Normal 2 7 34" xfId="1858" xr:uid="{00000000-0005-0000-0000-000055070000}"/>
    <cellStyle name="Normal 2 7 35" xfId="1859" xr:uid="{00000000-0005-0000-0000-000056070000}"/>
    <cellStyle name="Normal 2 7 36" xfId="1860" xr:uid="{00000000-0005-0000-0000-000057070000}"/>
    <cellStyle name="Normal 2 7 37" xfId="1861" xr:uid="{00000000-0005-0000-0000-000058070000}"/>
    <cellStyle name="Normal 2 7 4" xfId="1862" xr:uid="{00000000-0005-0000-0000-000059070000}"/>
    <cellStyle name="Normal 2 7 4 2" xfId="1863" xr:uid="{00000000-0005-0000-0000-00005A070000}"/>
    <cellStyle name="Normal 2 7 4 3" xfId="1864" xr:uid="{00000000-0005-0000-0000-00005B070000}"/>
    <cellStyle name="Normal 2 7 5" xfId="1865" xr:uid="{00000000-0005-0000-0000-00005C070000}"/>
    <cellStyle name="Normal 2 7 5 2" xfId="1866" xr:uid="{00000000-0005-0000-0000-00005D070000}"/>
    <cellStyle name="Normal 2 7 5 3" xfId="1867" xr:uid="{00000000-0005-0000-0000-00005E070000}"/>
    <cellStyle name="Normal 2 7 6" xfId="1868" xr:uid="{00000000-0005-0000-0000-00005F070000}"/>
    <cellStyle name="Normal 2 7 6 2" xfId="1869" xr:uid="{00000000-0005-0000-0000-000060070000}"/>
    <cellStyle name="Normal 2 7 6 3" xfId="1870" xr:uid="{00000000-0005-0000-0000-000061070000}"/>
    <cellStyle name="Normal 2 7 7" xfId="1871" xr:uid="{00000000-0005-0000-0000-000062070000}"/>
    <cellStyle name="Normal 2 7 7 2" xfId="1872" xr:uid="{00000000-0005-0000-0000-000063070000}"/>
    <cellStyle name="Normal 2 7 7 3" xfId="1873" xr:uid="{00000000-0005-0000-0000-000064070000}"/>
    <cellStyle name="Normal 2 7 8" xfId="1874" xr:uid="{00000000-0005-0000-0000-000065070000}"/>
    <cellStyle name="Normal 2 7 8 2" xfId="1875" xr:uid="{00000000-0005-0000-0000-000066070000}"/>
    <cellStyle name="Normal 2 7 8 3" xfId="1876" xr:uid="{00000000-0005-0000-0000-000067070000}"/>
    <cellStyle name="Normal 2 7 9" xfId="1877" xr:uid="{00000000-0005-0000-0000-000068070000}"/>
    <cellStyle name="Normal 2 7 9 2" xfId="1878" xr:uid="{00000000-0005-0000-0000-000069070000}"/>
    <cellStyle name="Normal 2 7 9 3" xfId="1879" xr:uid="{00000000-0005-0000-0000-00006A070000}"/>
    <cellStyle name="Normal 2 8" xfId="1880" xr:uid="{00000000-0005-0000-0000-00006B070000}"/>
    <cellStyle name="Normal 2 8 10" xfId="1881" xr:uid="{00000000-0005-0000-0000-00006C070000}"/>
    <cellStyle name="Normal 2 8 10 2" xfId="1882" xr:uid="{00000000-0005-0000-0000-00006D070000}"/>
    <cellStyle name="Normal 2 8 10 3" xfId="1883" xr:uid="{00000000-0005-0000-0000-00006E070000}"/>
    <cellStyle name="Normal 2 8 11" xfId="1884" xr:uid="{00000000-0005-0000-0000-00006F070000}"/>
    <cellStyle name="Normal 2 8 11 2" xfId="1885" xr:uid="{00000000-0005-0000-0000-000070070000}"/>
    <cellStyle name="Normal 2 8 11 3" xfId="1886" xr:uid="{00000000-0005-0000-0000-000071070000}"/>
    <cellStyle name="Normal 2 8 12" xfId="1887" xr:uid="{00000000-0005-0000-0000-000072070000}"/>
    <cellStyle name="Normal 2 8 12 2" xfId="1888" xr:uid="{00000000-0005-0000-0000-000073070000}"/>
    <cellStyle name="Normal 2 8 12 3" xfId="1889" xr:uid="{00000000-0005-0000-0000-000074070000}"/>
    <cellStyle name="Normal 2 8 13" xfId="1890" xr:uid="{00000000-0005-0000-0000-000075070000}"/>
    <cellStyle name="Normal 2 8 13 2" xfId="1891" xr:uid="{00000000-0005-0000-0000-000076070000}"/>
    <cellStyle name="Normal 2 8 13 3" xfId="1892" xr:uid="{00000000-0005-0000-0000-000077070000}"/>
    <cellStyle name="Normal 2 8 14" xfId="1893" xr:uid="{00000000-0005-0000-0000-000078070000}"/>
    <cellStyle name="Normal 2 8 14 2" xfId="1894" xr:uid="{00000000-0005-0000-0000-000079070000}"/>
    <cellStyle name="Normal 2 8 14 3" xfId="1895" xr:uid="{00000000-0005-0000-0000-00007A070000}"/>
    <cellStyle name="Normal 2 8 15" xfId="1896" xr:uid="{00000000-0005-0000-0000-00007B070000}"/>
    <cellStyle name="Normal 2 8 15 2" xfId="1897" xr:uid="{00000000-0005-0000-0000-00007C070000}"/>
    <cellStyle name="Normal 2 8 15 3" xfId="1898" xr:uid="{00000000-0005-0000-0000-00007D070000}"/>
    <cellStyle name="Normal 2 8 16" xfId="1899" xr:uid="{00000000-0005-0000-0000-00007E070000}"/>
    <cellStyle name="Normal 2 8 16 2" xfId="1900" xr:uid="{00000000-0005-0000-0000-00007F070000}"/>
    <cellStyle name="Normal 2 8 16 3" xfId="1901" xr:uid="{00000000-0005-0000-0000-000080070000}"/>
    <cellStyle name="Normal 2 8 17" xfId="1902" xr:uid="{00000000-0005-0000-0000-000081070000}"/>
    <cellStyle name="Normal 2 8 17 2" xfId="1903" xr:uid="{00000000-0005-0000-0000-000082070000}"/>
    <cellStyle name="Normal 2 8 17 3" xfId="1904" xr:uid="{00000000-0005-0000-0000-000083070000}"/>
    <cellStyle name="Normal 2 8 18" xfId="1905" xr:uid="{00000000-0005-0000-0000-000084070000}"/>
    <cellStyle name="Normal 2 8 18 2" xfId="1906" xr:uid="{00000000-0005-0000-0000-000085070000}"/>
    <cellStyle name="Normal 2 8 18 3" xfId="1907" xr:uid="{00000000-0005-0000-0000-000086070000}"/>
    <cellStyle name="Normal 2 8 19" xfId="1908" xr:uid="{00000000-0005-0000-0000-000087070000}"/>
    <cellStyle name="Normal 2 8 19 2" xfId="1909" xr:uid="{00000000-0005-0000-0000-000088070000}"/>
    <cellStyle name="Normal 2 8 19 3" xfId="1910" xr:uid="{00000000-0005-0000-0000-000089070000}"/>
    <cellStyle name="Normal 2 8 2" xfId="1911" xr:uid="{00000000-0005-0000-0000-00008A070000}"/>
    <cellStyle name="Normal 2 8 2 2" xfId="1912" xr:uid="{00000000-0005-0000-0000-00008B070000}"/>
    <cellStyle name="Normal 2 8 2 3" xfId="1913" xr:uid="{00000000-0005-0000-0000-00008C070000}"/>
    <cellStyle name="Normal 2 8 20" xfId="1914" xr:uid="{00000000-0005-0000-0000-00008D070000}"/>
    <cellStyle name="Normal 2 8 20 2" xfId="1915" xr:uid="{00000000-0005-0000-0000-00008E070000}"/>
    <cellStyle name="Normal 2 8 20 3" xfId="1916" xr:uid="{00000000-0005-0000-0000-00008F070000}"/>
    <cellStyle name="Normal 2 8 21" xfId="1917" xr:uid="{00000000-0005-0000-0000-000090070000}"/>
    <cellStyle name="Normal 2 8 21 2" xfId="1918" xr:uid="{00000000-0005-0000-0000-000091070000}"/>
    <cellStyle name="Normal 2 8 21 3" xfId="1919" xr:uid="{00000000-0005-0000-0000-000092070000}"/>
    <cellStyle name="Normal 2 8 22" xfId="1920" xr:uid="{00000000-0005-0000-0000-000093070000}"/>
    <cellStyle name="Normal 2 8 22 2" xfId="1921" xr:uid="{00000000-0005-0000-0000-000094070000}"/>
    <cellStyle name="Normal 2 8 22 3" xfId="1922" xr:uid="{00000000-0005-0000-0000-000095070000}"/>
    <cellStyle name="Normal 2 8 23" xfId="1923" xr:uid="{00000000-0005-0000-0000-000096070000}"/>
    <cellStyle name="Normal 2 8 23 2" xfId="1924" xr:uid="{00000000-0005-0000-0000-000097070000}"/>
    <cellStyle name="Normal 2 8 23 3" xfId="1925" xr:uid="{00000000-0005-0000-0000-000098070000}"/>
    <cellStyle name="Normal 2 8 24" xfId="1926" xr:uid="{00000000-0005-0000-0000-000099070000}"/>
    <cellStyle name="Normal 2 8 24 2" xfId="1927" xr:uid="{00000000-0005-0000-0000-00009A070000}"/>
    <cellStyle name="Normal 2 8 24 3" xfId="1928" xr:uid="{00000000-0005-0000-0000-00009B070000}"/>
    <cellStyle name="Normal 2 8 25" xfId="1929" xr:uid="{00000000-0005-0000-0000-00009C070000}"/>
    <cellStyle name="Normal 2 8 25 2" xfId="1930" xr:uid="{00000000-0005-0000-0000-00009D070000}"/>
    <cellStyle name="Normal 2 8 25 3" xfId="1931" xr:uid="{00000000-0005-0000-0000-00009E070000}"/>
    <cellStyle name="Normal 2 8 26" xfId="1932" xr:uid="{00000000-0005-0000-0000-00009F070000}"/>
    <cellStyle name="Normal 2 8 26 2" xfId="1933" xr:uid="{00000000-0005-0000-0000-0000A0070000}"/>
    <cellStyle name="Normal 2 8 26 3" xfId="1934" xr:uid="{00000000-0005-0000-0000-0000A1070000}"/>
    <cellStyle name="Normal 2 8 27" xfId="1935" xr:uid="{00000000-0005-0000-0000-0000A2070000}"/>
    <cellStyle name="Normal 2 8 27 2" xfId="1936" xr:uid="{00000000-0005-0000-0000-0000A3070000}"/>
    <cellStyle name="Normal 2 8 27 3" xfId="1937" xr:uid="{00000000-0005-0000-0000-0000A4070000}"/>
    <cellStyle name="Normal 2 8 28" xfId="1938" xr:uid="{00000000-0005-0000-0000-0000A5070000}"/>
    <cellStyle name="Normal 2 8 28 2" xfId="1939" xr:uid="{00000000-0005-0000-0000-0000A6070000}"/>
    <cellStyle name="Normal 2 8 28 3" xfId="1940" xr:uid="{00000000-0005-0000-0000-0000A7070000}"/>
    <cellStyle name="Normal 2 8 29" xfId="1941" xr:uid="{00000000-0005-0000-0000-0000A8070000}"/>
    <cellStyle name="Normal 2 8 29 2" xfId="1942" xr:uid="{00000000-0005-0000-0000-0000A9070000}"/>
    <cellStyle name="Normal 2 8 29 3" xfId="1943" xr:uid="{00000000-0005-0000-0000-0000AA070000}"/>
    <cellStyle name="Normal 2 8 3" xfId="1944" xr:uid="{00000000-0005-0000-0000-0000AB070000}"/>
    <cellStyle name="Normal 2 8 3 2" xfId="1945" xr:uid="{00000000-0005-0000-0000-0000AC070000}"/>
    <cellStyle name="Normal 2 8 3 3" xfId="1946" xr:uid="{00000000-0005-0000-0000-0000AD070000}"/>
    <cellStyle name="Normal 2 8 30" xfId="1947" xr:uid="{00000000-0005-0000-0000-0000AE070000}"/>
    <cellStyle name="Normal 2 8 30 2" xfId="1948" xr:uid="{00000000-0005-0000-0000-0000AF070000}"/>
    <cellStyle name="Normal 2 8 30 3" xfId="1949" xr:uid="{00000000-0005-0000-0000-0000B0070000}"/>
    <cellStyle name="Normal 2 8 31" xfId="1950" xr:uid="{00000000-0005-0000-0000-0000B1070000}"/>
    <cellStyle name="Normal 2 8 31 2" xfId="1951" xr:uid="{00000000-0005-0000-0000-0000B2070000}"/>
    <cellStyle name="Normal 2 8 31 3" xfId="1952" xr:uid="{00000000-0005-0000-0000-0000B3070000}"/>
    <cellStyle name="Normal 2 8 32" xfId="1953" xr:uid="{00000000-0005-0000-0000-0000B4070000}"/>
    <cellStyle name="Normal 2 8 32 2" xfId="1954" xr:uid="{00000000-0005-0000-0000-0000B5070000}"/>
    <cellStyle name="Normal 2 8 32 3" xfId="1955" xr:uid="{00000000-0005-0000-0000-0000B6070000}"/>
    <cellStyle name="Normal 2 8 33" xfId="1956" xr:uid="{00000000-0005-0000-0000-0000B7070000}"/>
    <cellStyle name="Normal 2 8 34" xfId="1957" xr:uid="{00000000-0005-0000-0000-0000B8070000}"/>
    <cellStyle name="Normal 2 8 35" xfId="1958" xr:uid="{00000000-0005-0000-0000-0000B9070000}"/>
    <cellStyle name="Normal 2 8 36" xfId="1959" xr:uid="{00000000-0005-0000-0000-0000BA070000}"/>
    <cellStyle name="Normal 2 8 37" xfId="1960" xr:uid="{00000000-0005-0000-0000-0000BB070000}"/>
    <cellStyle name="Normal 2 8 4" xfId="1961" xr:uid="{00000000-0005-0000-0000-0000BC070000}"/>
    <cellStyle name="Normal 2 8 4 2" xfId="1962" xr:uid="{00000000-0005-0000-0000-0000BD070000}"/>
    <cellStyle name="Normal 2 8 4 3" xfId="1963" xr:uid="{00000000-0005-0000-0000-0000BE070000}"/>
    <cellStyle name="Normal 2 8 5" xfId="1964" xr:uid="{00000000-0005-0000-0000-0000BF070000}"/>
    <cellStyle name="Normal 2 8 5 2" xfId="1965" xr:uid="{00000000-0005-0000-0000-0000C0070000}"/>
    <cellStyle name="Normal 2 8 5 3" xfId="1966" xr:uid="{00000000-0005-0000-0000-0000C1070000}"/>
    <cellStyle name="Normal 2 8 6" xfId="1967" xr:uid="{00000000-0005-0000-0000-0000C2070000}"/>
    <cellStyle name="Normal 2 8 6 2" xfId="1968" xr:uid="{00000000-0005-0000-0000-0000C3070000}"/>
    <cellStyle name="Normal 2 8 6 3" xfId="1969" xr:uid="{00000000-0005-0000-0000-0000C4070000}"/>
    <cellStyle name="Normal 2 8 7" xfId="1970" xr:uid="{00000000-0005-0000-0000-0000C5070000}"/>
    <cellStyle name="Normal 2 8 7 2" xfId="1971" xr:uid="{00000000-0005-0000-0000-0000C6070000}"/>
    <cellStyle name="Normal 2 8 7 3" xfId="1972" xr:uid="{00000000-0005-0000-0000-0000C7070000}"/>
    <cellStyle name="Normal 2 8 8" xfId="1973" xr:uid="{00000000-0005-0000-0000-0000C8070000}"/>
    <cellStyle name="Normal 2 8 8 2" xfId="1974" xr:uid="{00000000-0005-0000-0000-0000C9070000}"/>
    <cellStyle name="Normal 2 8 8 3" xfId="1975" xr:uid="{00000000-0005-0000-0000-0000CA070000}"/>
    <cellStyle name="Normal 2 8 9" xfId="1976" xr:uid="{00000000-0005-0000-0000-0000CB070000}"/>
    <cellStyle name="Normal 2 8 9 2" xfId="1977" xr:uid="{00000000-0005-0000-0000-0000CC070000}"/>
    <cellStyle name="Normal 2 8 9 3" xfId="1978" xr:uid="{00000000-0005-0000-0000-0000CD070000}"/>
    <cellStyle name="Normal 2 9" xfId="1979" xr:uid="{00000000-0005-0000-0000-0000CE070000}"/>
    <cellStyle name="Normal 2 9 10" xfId="1980" xr:uid="{00000000-0005-0000-0000-0000CF070000}"/>
    <cellStyle name="Normal 2 9 10 2" xfId="1981" xr:uid="{00000000-0005-0000-0000-0000D0070000}"/>
    <cellStyle name="Normal 2 9 10 3" xfId="1982" xr:uid="{00000000-0005-0000-0000-0000D1070000}"/>
    <cellStyle name="Normal 2 9 11" xfId="1983" xr:uid="{00000000-0005-0000-0000-0000D2070000}"/>
    <cellStyle name="Normal 2 9 11 2" xfId="1984" xr:uid="{00000000-0005-0000-0000-0000D3070000}"/>
    <cellStyle name="Normal 2 9 11 3" xfId="1985" xr:uid="{00000000-0005-0000-0000-0000D4070000}"/>
    <cellStyle name="Normal 2 9 12" xfId="1986" xr:uid="{00000000-0005-0000-0000-0000D5070000}"/>
    <cellStyle name="Normal 2 9 12 2" xfId="1987" xr:uid="{00000000-0005-0000-0000-0000D6070000}"/>
    <cellStyle name="Normal 2 9 12 3" xfId="1988" xr:uid="{00000000-0005-0000-0000-0000D7070000}"/>
    <cellStyle name="Normal 2 9 13" xfId="1989" xr:uid="{00000000-0005-0000-0000-0000D8070000}"/>
    <cellStyle name="Normal 2 9 13 2" xfId="1990" xr:uid="{00000000-0005-0000-0000-0000D9070000}"/>
    <cellStyle name="Normal 2 9 13 3" xfId="1991" xr:uid="{00000000-0005-0000-0000-0000DA070000}"/>
    <cellStyle name="Normal 2 9 14" xfId="1992" xr:uid="{00000000-0005-0000-0000-0000DB070000}"/>
    <cellStyle name="Normal 2 9 14 2" xfId="1993" xr:uid="{00000000-0005-0000-0000-0000DC070000}"/>
    <cellStyle name="Normal 2 9 14 3" xfId="1994" xr:uid="{00000000-0005-0000-0000-0000DD070000}"/>
    <cellStyle name="Normal 2 9 15" xfId="1995" xr:uid="{00000000-0005-0000-0000-0000DE070000}"/>
    <cellStyle name="Normal 2 9 15 2" xfId="1996" xr:uid="{00000000-0005-0000-0000-0000DF070000}"/>
    <cellStyle name="Normal 2 9 15 3" xfId="1997" xr:uid="{00000000-0005-0000-0000-0000E0070000}"/>
    <cellStyle name="Normal 2 9 16" xfId="1998" xr:uid="{00000000-0005-0000-0000-0000E1070000}"/>
    <cellStyle name="Normal 2 9 16 2" xfId="1999" xr:uid="{00000000-0005-0000-0000-0000E2070000}"/>
    <cellStyle name="Normal 2 9 16 3" xfId="2000" xr:uid="{00000000-0005-0000-0000-0000E3070000}"/>
    <cellStyle name="Normal 2 9 17" xfId="2001" xr:uid="{00000000-0005-0000-0000-0000E4070000}"/>
    <cellStyle name="Normal 2 9 17 2" xfId="2002" xr:uid="{00000000-0005-0000-0000-0000E5070000}"/>
    <cellStyle name="Normal 2 9 17 3" xfId="2003" xr:uid="{00000000-0005-0000-0000-0000E6070000}"/>
    <cellStyle name="Normal 2 9 18" xfId="2004" xr:uid="{00000000-0005-0000-0000-0000E7070000}"/>
    <cellStyle name="Normal 2 9 18 2" xfId="2005" xr:uid="{00000000-0005-0000-0000-0000E8070000}"/>
    <cellStyle name="Normal 2 9 18 3" xfId="2006" xr:uid="{00000000-0005-0000-0000-0000E9070000}"/>
    <cellStyle name="Normal 2 9 19" xfId="2007" xr:uid="{00000000-0005-0000-0000-0000EA070000}"/>
    <cellStyle name="Normal 2 9 19 2" xfId="2008" xr:uid="{00000000-0005-0000-0000-0000EB070000}"/>
    <cellStyle name="Normal 2 9 19 3" xfId="2009" xr:uid="{00000000-0005-0000-0000-0000EC070000}"/>
    <cellStyle name="Normal 2 9 2" xfId="2010" xr:uid="{00000000-0005-0000-0000-0000ED070000}"/>
    <cellStyle name="Normal 2 9 2 2" xfId="2011" xr:uid="{00000000-0005-0000-0000-0000EE070000}"/>
    <cellStyle name="Normal 2 9 2 3" xfId="2012" xr:uid="{00000000-0005-0000-0000-0000EF070000}"/>
    <cellStyle name="Normal 2 9 20" xfId="2013" xr:uid="{00000000-0005-0000-0000-0000F0070000}"/>
    <cellStyle name="Normal 2 9 20 2" xfId="2014" xr:uid="{00000000-0005-0000-0000-0000F1070000}"/>
    <cellStyle name="Normal 2 9 20 3" xfId="2015" xr:uid="{00000000-0005-0000-0000-0000F2070000}"/>
    <cellStyle name="Normal 2 9 21" xfId="2016" xr:uid="{00000000-0005-0000-0000-0000F3070000}"/>
    <cellStyle name="Normal 2 9 21 2" xfId="2017" xr:uid="{00000000-0005-0000-0000-0000F4070000}"/>
    <cellStyle name="Normal 2 9 21 3" xfId="2018" xr:uid="{00000000-0005-0000-0000-0000F5070000}"/>
    <cellStyle name="Normal 2 9 22" xfId="2019" xr:uid="{00000000-0005-0000-0000-0000F6070000}"/>
    <cellStyle name="Normal 2 9 22 2" xfId="2020" xr:uid="{00000000-0005-0000-0000-0000F7070000}"/>
    <cellStyle name="Normal 2 9 22 3" xfId="2021" xr:uid="{00000000-0005-0000-0000-0000F8070000}"/>
    <cellStyle name="Normal 2 9 23" xfId="2022" xr:uid="{00000000-0005-0000-0000-0000F9070000}"/>
    <cellStyle name="Normal 2 9 23 2" xfId="2023" xr:uid="{00000000-0005-0000-0000-0000FA070000}"/>
    <cellStyle name="Normal 2 9 23 3" xfId="2024" xr:uid="{00000000-0005-0000-0000-0000FB070000}"/>
    <cellStyle name="Normal 2 9 24" xfId="2025" xr:uid="{00000000-0005-0000-0000-0000FC070000}"/>
    <cellStyle name="Normal 2 9 24 2" xfId="2026" xr:uid="{00000000-0005-0000-0000-0000FD070000}"/>
    <cellStyle name="Normal 2 9 24 3" xfId="2027" xr:uid="{00000000-0005-0000-0000-0000FE070000}"/>
    <cellStyle name="Normal 2 9 25" xfId="2028" xr:uid="{00000000-0005-0000-0000-0000FF070000}"/>
    <cellStyle name="Normal 2 9 25 2" xfId="2029" xr:uid="{00000000-0005-0000-0000-000000080000}"/>
    <cellStyle name="Normal 2 9 25 3" xfId="2030" xr:uid="{00000000-0005-0000-0000-000001080000}"/>
    <cellStyle name="Normal 2 9 26" xfId="2031" xr:uid="{00000000-0005-0000-0000-000002080000}"/>
    <cellStyle name="Normal 2 9 26 2" xfId="2032" xr:uid="{00000000-0005-0000-0000-000003080000}"/>
    <cellStyle name="Normal 2 9 26 3" xfId="2033" xr:uid="{00000000-0005-0000-0000-000004080000}"/>
    <cellStyle name="Normal 2 9 27" xfId="2034" xr:uid="{00000000-0005-0000-0000-000005080000}"/>
    <cellStyle name="Normal 2 9 27 2" xfId="2035" xr:uid="{00000000-0005-0000-0000-000006080000}"/>
    <cellStyle name="Normal 2 9 27 3" xfId="2036" xr:uid="{00000000-0005-0000-0000-000007080000}"/>
    <cellStyle name="Normal 2 9 28" xfId="2037" xr:uid="{00000000-0005-0000-0000-000008080000}"/>
    <cellStyle name="Normal 2 9 28 2" xfId="2038" xr:uid="{00000000-0005-0000-0000-000009080000}"/>
    <cellStyle name="Normal 2 9 28 3" xfId="2039" xr:uid="{00000000-0005-0000-0000-00000A080000}"/>
    <cellStyle name="Normal 2 9 29" xfId="2040" xr:uid="{00000000-0005-0000-0000-00000B080000}"/>
    <cellStyle name="Normal 2 9 29 2" xfId="2041" xr:uid="{00000000-0005-0000-0000-00000C080000}"/>
    <cellStyle name="Normal 2 9 29 3" xfId="2042" xr:uid="{00000000-0005-0000-0000-00000D080000}"/>
    <cellStyle name="Normal 2 9 3" xfId="2043" xr:uid="{00000000-0005-0000-0000-00000E080000}"/>
    <cellStyle name="Normal 2 9 3 2" xfId="2044" xr:uid="{00000000-0005-0000-0000-00000F080000}"/>
    <cellStyle name="Normal 2 9 3 3" xfId="2045" xr:uid="{00000000-0005-0000-0000-000010080000}"/>
    <cellStyle name="Normal 2 9 30" xfId="2046" xr:uid="{00000000-0005-0000-0000-000011080000}"/>
    <cellStyle name="Normal 2 9 30 2" xfId="2047" xr:uid="{00000000-0005-0000-0000-000012080000}"/>
    <cellStyle name="Normal 2 9 30 3" xfId="2048" xr:uid="{00000000-0005-0000-0000-000013080000}"/>
    <cellStyle name="Normal 2 9 31" xfId="2049" xr:uid="{00000000-0005-0000-0000-000014080000}"/>
    <cellStyle name="Normal 2 9 31 2" xfId="2050" xr:uid="{00000000-0005-0000-0000-000015080000}"/>
    <cellStyle name="Normal 2 9 31 3" xfId="2051" xr:uid="{00000000-0005-0000-0000-000016080000}"/>
    <cellStyle name="Normal 2 9 32" xfId="2052" xr:uid="{00000000-0005-0000-0000-000017080000}"/>
    <cellStyle name="Normal 2 9 32 2" xfId="2053" xr:uid="{00000000-0005-0000-0000-000018080000}"/>
    <cellStyle name="Normal 2 9 32 3" xfId="2054" xr:uid="{00000000-0005-0000-0000-000019080000}"/>
    <cellStyle name="Normal 2 9 33" xfId="2055" xr:uid="{00000000-0005-0000-0000-00001A080000}"/>
    <cellStyle name="Normal 2 9 34" xfId="2056" xr:uid="{00000000-0005-0000-0000-00001B080000}"/>
    <cellStyle name="Normal 2 9 35" xfId="2057" xr:uid="{00000000-0005-0000-0000-00001C080000}"/>
    <cellStyle name="Normal 2 9 36" xfId="2058" xr:uid="{00000000-0005-0000-0000-00001D080000}"/>
    <cellStyle name="Normal 2 9 37" xfId="2059" xr:uid="{00000000-0005-0000-0000-00001E080000}"/>
    <cellStyle name="Normal 2 9 4" xfId="2060" xr:uid="{00000000-0005-0000-0000-00001F080000}"/>
    <cellStyle name="Normal 2 9 4 2" xfId="2061" xr:uid="{00000000-0005-0000-0000-000020080000}"/>
    <cellStyle name="Normal 2 9 4 3" xfId="2062" xr:uid="{00000000-0005-0000-0000-000021080000}"/>
    <cellStyle name="Normal 2 9 5" xfId="2063" xr:uid="{00000000-0005-0000-0000-000022080000}"/>
    <cellStyle name="Normal 2 9 5 2" xfId="2064" xr:uid="{00000000-0005-0000-0000-000023080000}"/>
    <cellStyle name="Normal 2 9 5 3" xfId="2065" xr:uid="{00000000-0005-0000-0000-000024080000}"/>
    <cellStyle name="Normal 2 9 6" xfId="2066" xr:uid="{00000000-0005-0000-0000-000025080000}"/>
    <cellStyle name="Normal 2 9 6 2" xfId="2067" xr:uid="{00000000-0005-0000-0000-000026080000}"/>
    <cellStyle name="Normal 2 9 6 3" xfId="2068" xr:uid="{00000000-0005-0000-0000-000027080000}"/>
    <cellStyle name="Normal 2 9 7" xfId="2069" xr:uid="{00000000-0005-0000-0000-000028080000}"/>
    <cellStyle name="Normal 2 9 7 2" xfId="2070" xr:uid="{00000000-0005-0000-0000-000029080000}"/>
    <cellStyle name="Normal 2 9 7 3" xfId="2071" xr:uid="{00000000-0005-0000-0000-00002A080000}"/>
    <cellStyle name="Normal 2 9 8" xfId="2072" xr:uid="{00000000-0005-0000-0000-00002B080000}"/>
    <cellStyle name="Normal 2 9 8 2" xfId="2073" xr:uid="{00000000-0005-0000-0000-00002C080000}"/>
    <cellStyle name="Normal 2 9 8 3" xfId="2074" xr:uid="{00000000-0005-0000-0000-00002D080000}"/>
    <cellStyle name="Normal 2 9 9" xfId="2075" xr:uid="{00000000-0005-0000-0000-00002E080000}"/>
    <cellStyle name="Normal 2 9 9 2" xfId="2076" xr:uid="{00000000-0005-0000-0000-00002F080000}"/>
    <cellStyle name="Normal 2 9 9 3" xfId="2077" xr:uid="{00000000-0005-0000-0000-000030080000}"/>
    <cellStyle name="Normal 3" xfId="2078" xr:uid="{00000000-0005-0000-0000-000031080000}"/>
    <cellStyle name="Normal 3 10" xfId="2079" xr:uid="{00000000-0005-0000-0000-000032080000}"/>
    <cellStyle name="Normal 3 10 2" xfId="2080" xr:uid="{00000000-0005-0000-0000-000033080000}"/>
    <cellStyle name="Normal 3 10 3" xfId="2081" xr:uid="{00000000-0005-0000-0000-000034080000}"/>
    <cellStyle name="Normal 3 11" xfId="2082" xr:uid="{00000000-0005-0000-0000-000035080000}"/>
    <cellStyle name="Normal 3 11 2" xfId="2083" xr:uid="{00000000-0005-0000-0000-000036080000}"/>
    <cellStyle name="Normal 3 11 3" xfId="2084" xr:uid="{00000000-0005-0000-0000-000037080000}"/>
    <cellStyle name="Normal 3 12" xfId="2085" xr:uid="{00000000-0005-0000-0000-000038080000}"/>
    <cellStyle name="Normal 3 13" xfId="2086" xr:uid="{00000000-0005-0000-0000-000039080000}"/>
    <cellStyle name="Normal 3 2" xfId="2087" xr:uid="{00000000-0005-0000-0000-00003A080000}"/>
    <cellStyle name="Normal 3 2 10" xfId="2088" xr:uid="{00000000-0005-0000-0000-00003B080000}"/>
    <cellStyle name="Normal 3 2 10 2" xfId="2089" xr:uid="{00000000-0005-0000-0000-00003C080000}"/>
    <cellStyle name="Normal 3 2 10 3" xfId="2090" xr:uid="{00000000-0005-0000-0000-00003D080000}"/>
    <cellStyle name="Normal 3 2 11" xfId="2091" xr:uid="{00000000-0005-0000-0000-00003E080000}"/>
    <cellStyle name="Normal 3 2 11 2" xfId="2092" xr:uid="{00000000-0005-0000-0000-00003F080000}"/>
    <cellStyle name="Normal 3 2 11 3" xfId="2093" xr:uid="{00000000-0005-0000-0000-000040080000}"/>
    <cellStyle name="Normal 3 2 12" xfId="2094" xr:uid="{00000000-0005-0000-0000-000041080000}"/>
    <cellStyle name="Normal 3 2 12 2" xfId="2095" xr:uid="{00000000-0005-0000-0000-000042080000}"/>
    <cellStyle name="Normal 3 2 12 3" xfId="2096" xr:uid="{00000000-0005-0000-0000-000043080000}"/>
    <cellStyle name="Normal 3 2 13" xfId="2097" xr:uid="{00000000-0005-0000-0000-000044080000}"/>
    <cellStyle name="Normal 3 2 13 2" xfId="2098" xr:uid="{00000000-0005-0000-0000-000045080000}"/>
    <cellStyle name="Normal 3 2 13 3" xfId="2099" xr:uid="{00000000-0005-0000-0000-000046080000}"/>
    <cellStyle name="Normal 3 2 14" xfId="2100" xr:uid="{00000000-0005-0000-0000-000047080000}"/>
    <cellStyle name="Normal 3 2 14 2" xfId="2101" xr:uid="{00000000-0005-0000-0000-000048080000}"/>
    <cellStyle name="Normal 3 2 14 3" xfId="2102" xr:uid="{00000000-0005-0000-0000-000049080000}"/>
    <cellStyle name="Normal 3 2 15" xfId="2103" xr:uid="{00000000-0005-0000-0000-00004A080000}"/>
    <cellStyle name="Normal 3 2 15 2" xfId="2104" xr:uid="{00000000-0005-0000-0000-00004B080000}"/>
    <cellStyle name="Normal 3 2 15 3" xfId="2105" xr:uid="{00000000-0005-0000-0000-00004C080000}"/>
    <cellStyle name="Normal 3 2 16" xfId="2106" xr:uid="{00000000-0005-0000-0000-00004D080000}"/>
    <cellStyle name="Normal 3 2 16 2" xfId="2107" xr:uid="{00000000-0005-0000-0000-00004E080000}"/>
    <cellStyle name="Normal 3 2 16 3" xfId="2108" xr:uid="{00000000-0005-0000-0000-00004F080000}"/>
    <cellStyle name="Normal 3 2 17" xfId="2109" xr:uid="{00000000-0005-0000-0000-000050080000}"/>
    <cellStyle name="Normal 3 2 17 2" xfId="2110" xr:uid="{00000000-0005-0000-0000-000051080000}"/>
    <cellStyle name="Normal 3 2 17 3" xfId="2111" xr:uid="{00000000-0005-0000-0000-000052080000}"/>
    <cellStyle name="Normal 3 2 18" xfId="2112" xr:uid="{00000000-0005-0000-0000-000053080000}"/>
    <cellStyle name="Normal 3 2 18 2" xfId="2113" xr:uid="{00000000-0005-0000-0000-000054080000}"/>
    <cellStyle name="Normal 3 2 18 3" xfId="2114" xr:uid="{00000000-0005-0000-0000-000055080000}"/>
    <cellStyle name="Normal 3 2 19" xfId="2115" xr:uid="{00000000-0005-0000-0000-000056080000}"/>
    <cellStyle name="Normal 3 2 19 2" xfId="2116" xr:uid="{00000000-0005-0000-0000-000057080000}"/>
    <cellStyle name="Normal 3 2 19 3" xfId="2117" xr:uid="{00000000-0005-0000-0000-000058080000}"/>
    <cellStyle name="Normal 3 2 2" xfId="2118" xr:uid="{00000000-0005-0000-0000-000059080000}"/>
    <cellStyle name="Normal 3 2 2 2" xfId="2119" xr:uid="{00000000-0005-0000-0000-00005A080000}"/>
    <cellStyle name="Normal 3 2 2 3" xfId="2120" xr:uid="{00000000-0005-0000-0000-00005B080000}"/>
    <cellStyle name="Normal 3 2 20" xfId="2121" xr:uid="{00000000-0005-0000-0000-00005C080000}"/>
    <cellStyle name="Normal 3 2 20 2" xfId="2122" xr:uid="{00000000-0005-0000-0000-00005D080000}"/>
    <cellStyle name="Normal 3 2 20 3" xfId="2123" xr:uid="{00000000-0005-0000-0000-00005E080000}"/>
    <cellStyle name="Normal 3 2 21" xfId="2124" xr:uid="{00000000-0005-0000-0000-00005F080000}"/>
    <cellStyle name="Normal 3 2 21 2" xfId="2125" xr:uid="{00000000-0005-0000-0000-000060080000}"/>
    <cellStyle name="Normal 3 2 21 3" xfId="2126" xr:uid="{00000000-0005-0000-0000-000061080000}"/>
    <cellStyle name="Normal 3 2 22" xfId="2127" xr:uid="{00000000-0005-0000-0000-000062080000}"/>
    <cellStyle name="Normal 3 2 22 2" xfId="2128" xr:uid="{00000000-0005-0000-0000-000063080000}"/>
    <cellStyle name="Normal 3 2 22 3" xfId="2129" xr:uid="{00000000-0005-0000-0000-000064080000}"/>
    <cellStyle name="Normal 3 2 23" xfId="2130" xr:uid="{00000000-0005-0000-0000-000065080000}"/>
    <cellStyle name="Normal 3 2 23 2" xfId="2131" xr:uid="{00000000-0005-0000-0000-000066080000}"/>
    <cellStyle name="Normal 3 2 23 3" xfId="2132" xr:uid="{00000000-0005-0000-0000-000067080000}"/>
    <cellStyle name="Normal 3 2 24" xfId="2133" xr:uid="{00000000-0005-0000-0000-000068080000}"/>
    <cellStyle name="Normal 3 2 24 2" xfId="2134" xr:uid="{00000000-0005-0000-0000-000069080000}"/>
    <cellStyle name="Normal 3 2 24 3" xfId="2135" xr:uid="{00000000-0005-0000-0000-00006A080000}"/>
    <cellStyle name="Normal 3 2 25" xfId="2136" xr:uid="{00000000-0005-0000-0000-00006B080000}"/>
    <cellStyle name="Normal 3 2 25 2" xfId="2137" xr:uid="{00000000-0005-0000-0000-00006C080000}"/>
    <cellStyle name="Normal 3 2 25 3" xfId="2138" xr:uid="{00000000-0005-0000-0000-00006D080000}"/>
    <cellStyle name="Normal 3 2 26" xfId="2139" xr:uid="{00000000-0005-0000-0000-00006E080000}"/>
    <cellStyle name="Normal 3 2 26 2" xfId="2140" xr:uid="{00000000-0005-0000-0000-00006F080000}"/>
    <cellStyle name="Normal 3 2 26 3" xfId="2141" xr:uid="{00000000-0005-0000-0000-000070080000}"/>
    <cellStyle name="Normal 3 2 27" xfId="2142" xr:uid="{00000000-0005-0000-0000-000071080000}"/>
    <cellStyle name="Normal 3 2 27 2" xfId="2143" xr:uid="{00000000-0005-0000-0000-000072080000}"/>
    <cellStyle name="Normal 3 2 27 3" xfId="2144" xr:uid="{00000000-0005-0000-0000-000073080000}"/>
    <cellStyle name="Normal 3 2 28" xfId="2145" xr:uid="{00000000-0005-0000-0000-000074080000}"/>
    <cellStyle name="Normal 3 2 28 2" xfId="2146" xr:uid="{00000000-0005-0000-0000-000075080000}"/>
    <cellStyle name="Normal 3 2 28 3" xfId="2147" xr:uid="{00000000-0005-0000-0000-000076080000}"/>
    <cellStyle name="Normal 3 2 29" xfId="2148" xr:uid="{00000000-0005-0000-0000-000077080000}"/>
    <cellStyle name="Normal 3 2 29 2" xfId="2149" xr:uid="{00000000-0005-0000-0000-000078080000}"/>
    <cellStyle name="Normal 3 2 29 3" xfId="2150" xr:uid="{00000000-0005-0000-0000-000079080000}"/>
    <cellStyle name="Normal 3 2 3" xfId="2151" xr:uid="{00000000-0005-0000-0000-00007A080000}"/>
    <cellStyle name="Normal 3 2 3 2" xfId="2152" xr:uid="{00000000-0005-0000-0000-00007B080000}"/>
    <cellStyle name="Normal 3 2 3 3" xfId="2153" xr:uid="{00000000-0005-0000-0000-00007C080000}"/>
    <cellStyle name="Normal 3 2 30" xfId="2154" xr:uid="{00000000-0005-0000-0000-00007D080000}"/>
    <cellStyle name="Normal 3 2 30 2" xfId="2155" xr:uid="{00000000-0005-0000-0000-00007E080000}"/>
    <cellStyle name="Normal 3 2 30 3" xfId="2156" xr:uid="{00000000-0005-0000-0000-00007F080000}"/>
    <cellStyle name="Normal 3 2 31" xfId="2157" xr:uid="{00000000-0005-0000-0000-000080080000}"/>
    <cellStyle name="Normal 3 2 31 2" xfId="2158" xr:uid="{00000000-0005-0000-0000-000081080000}"/>
    <cellStyle name="Normal 3 2 31 3" xfId="2159" xr:uid="{00000000-0005-0000-0000-000082080000}"/>
    <cellStyle name="Normal 3 2 32" xfId="2160" xr:uid="{00000000-0005-0000-0000-000083080000}"/>
    <cellStyle name="Normal 3 2 32 2" xfId="2161" xr:uid="{00000000-0005-0000-0000-000084080000}"/>
    <cellStyle name="Normal 3 2 32 3" xfId="2162" xr:uid="{00000000-0005-0000-0000-000085080000}"/>
    <cellStyle name="Normal 3 2 33" xfId="2163" xr:uid="{00000000-0005-0000-0000-000086080000}"/>
    <cellStyle name="Normal 3 2 34" xfId="2164" xr:uid="{00000000-0005-0000-0000-000087080000}"/>
    <cellStyle name="Normal 3 2 4" xfId="2165" xr:uid="{00000000-0005-0000-0000-000088080000}"/>
    <cellStyle name="Normal 3 2 4 2" xfId="2166" xr:uid="{00000000-0005-0000-0000-000089080000}"/>
    <cellStyle name="Normal 3 2 4 3" xfId="2167" xr:uid="{00000000-0005-0000-0000-00008A080000}"/>
    <cellStyle name="Normal 3 2 5" xfId="2168" xr:uid="{00000000-0005-0000-0000-00008B080000}"/>
    <cellStyle name="Normal 3 2 5 2" xfId="2169" xr:uid="{00000000-0005-0000-0000-00008C080000}"/>
    <cellStyle name="Normal 3 2 5 3" xfId="2170" xr:uid="{00000000-0005-0000-0000-00008D080000}"/>
    <cellStyle name="Normal 3 2 6" xfId="2171" xr:uid="{00000000-0005-0000-0000-00008E080000}"/>
    <cellStyle name="Normal 3 2 6 2" xfId="2172" xr:uid="{00000000-0005-0000-0000-00008F080000}"/>
    <cellStyle name="Normal 3 2 6 3" xfId="2173" xr:uid="{00000000-0005-0000-0000-000090080000}"/>
    <cellStyle name="Normal 3 2 7" xfId="2174" xr:uid="{00000000-0005-0000-0000-000091080000}"/>
    <cellStyle name="Normal 3 2 7 2" xfId="2175" xr:uid="{00000000-0005-0000-0000-000092080000}"/>
    <cellStyle name="Normal 3 2 7 3" xfId="2176" xr:uid="{00000000-0005-0000-0000-000093080000}"/>
    <cellStyle name="Normal 3 2 8" xfId="2177" xr:uid="{00000000-0005-0000-0000-000094080000}"/>
    <cellStyle name="Normal 3 2 8 2" xfId="2178" xr:uid="{00000000-0005-0000-0000-000095080000}"/>
    <cellStyle name="Normal 3 2 8 3" xfId="2179" xr:uid="{00000000-0005-0000-0000-000096080000}"/>
    <cellStyle name="Normal 3 2 9" xfId="2180" xr:uid="{00000000-0005-0000-0000-000097080000}"/>
    <cellStyle name="Normal 3 2 9 2" xfId="2181" xr:uid="{00000000-0005-0000-0000-000098080000}"/>
    <cellStyle name="Normal 3 2 9 3" xfId="2182" xr:uid="{00000000-0005-0000-0000-000099080000}"/>
    <cellStyle name="Normal 3 3" xfId="2183" xr:uid="{00000000-0005-0000-0000-00009A080000}"/>
    <cellStyle name="Normal 3 3 2" xfId="2184" xr:uid="{00000000-0005-0000-0000-00009B080000}"/>
    <cellStyle name="Normal 3 3 2 2" xfId="2185" xr:uid="{00000000-0005-0000-0000-00009C080000}"/>
    <cellStyle name="Normal 3 3 2 3" xfId="2186" xr:uid="{00000000-0005-0000-0000-00009D080000}"/>
    <cellStyle name="Normal 3 3 3" xfId="2187" xr:uid="{00000000-0005-0000-0000-00009E080000}"/>
    <cellStyle name="Normal 3 3 4" xfId="2188" xr:uid="{00000000-0005-0000-0000-00009F080000}"/>
    <cellStyle name="Normal 3 4" xfId="2189" xr:uid="{00000000-0005-0000-0000-0000A0080000}"/>
    <cellStyle name="Normal 3 4 2" xfId="2190" xr:uid="{00000000-0005-0000-0000-0000A1080000}"/>
    <cellStyle name="Normal 3 4 2 2" xfId="2191" xr:uid="{00000000-0005-0000-0000-0000A2080000}"/>
    <cellStyle name="Normal 3 4 2 3" xfId="2192" xr:uid="{00000000-0005-0000-0000-0000A3080000}"/>
    <cellStyle name="Normal 3 4 3" xfId="2193" xr:uid="{00000000-0005-0000-0000-0000A4080000}"/>
    <cellStyle name="Normal 3 4 4" xfId="2194" xr:uid="{00000000-0005-0000-0000-0000A5080000}"/>
    <cellStyle name="Normal 3 5" xfId="2195" xr:uid="{00000000-0005-0000-0000-0000A6080000}"/>
    <cellStyle name="Normal 3 5 2" xfId="2196" xr:uid="{00000000-0005-0000-0000-0000A7080000}"/>
    <cellStyle name="Normal 3 5 3" xfId="2197" xr:uid="{00000000-0005-0000-0000-0000A8080000}"/>
    <cellStyle name="Normal 3 6" xfId="2198" xr:uid="{00000000-0005-0000-0000-0000A9080000}"/>
    <cellStyle name="Normal 3 6 2" xfId="2199" xr:uid="{00000000-0005-0000-0000-0000AA080000}"/>
    <cellStyle name="Normal 3 6 3" xfId="2200" xr:uid="{00000000-0005-0000-0000-0000AB080000}"/>
    <cellStyle name="Normal 3 7" xfId="2201" xr:uid="{00000000-0005-0000-0000-0000AC080000}"/>
    <cellStyle name="Normal 3 7 2" xfId="2202" xr:uid="{00000000-0005-0000-0000-0000AD080000}"/>
    <cellStyle name="Normal 3 7 3" xfId="2203" xr:uid="{00000000-0005-0000-0000-0000AE080000}"/>
    <cellStyle name="Normal 3 8" xfId="2204" xr:uid="{00000000-0005-0000-0000-0000AF080000}"/>
    <cellStyle name="Normal 3 8 2" xfId="2205" xr:uid="{00000000-0005-0000-0000-0000B0080000}"/>
    <cellStyle name="Normal 3 8 3" xfId="2206" xr:uid="{00000000-0005-0000-0000-0000B1080000}"/>
    <cellStyle name="Normal 3 9" xfId="2207" xr:uid="{00000000-0005-0000-0000-0000B2080000}"/>
    <cellStyle name="Normal 3 9 2" xfId="2208" xr:uid="{00000000-0005-0000-0000-0000B3080000}"/>
    <cellStyle name="Normal 3 9 3" xfId="2209" xr:uid="{00000000-0005-0000-0000-0000B4080000}"/>
    <cellStyle name="Normal 34" xfId="2210" xr:uid="{00000000-0005-0000-0000-0000B5080000}"/>
    <cellStyle name="Normal 34 2" xfId="2211" xr:uid="{00000000-0005-0000-0000-0000B6080000}"/>
    <cellStyle name="Normal 34 3" xfId="2212" xr:uid="{00000000-0005-0000-0000-0000B7080000}"/>
    <cellStyle name="Normal 34 4" xfId="2213" xr:uid="{00000000-0005-0000-0000-0000B8080000}"/>
    <cellStyle name="Normal 34 5" xfId="2214" xr:uid="{00000000-0005-0000-0000-0000B9080000}"/>
    <cellStyle name="Normal 34 6" xfId="2215" xr:uid="{00000000-0005-0000-0000-0000BA080000}"/>
    <cellStyle name="Normal 34 7" xfId="2216" xr:uid="{00000000-0005-0000-0000-0000BB080000}"/>
    <cellStyle name="Normal 34 8" xfId="2217" xr:uid="{00000000-0005-0000-0000-0000BC080000}"/>
    <cellStyle name="Normal 35" xfId="2218" xr:uid="{00000000-0005-0000-0000-0000BD080000}"/>
    <cellStyle name="Normal 35 2" xfId="2219" xr:uid="{00000000-0005-0000-0000-0000BE080000}"/>
    <cellStyle name="Normal 35 3" xfId="2220" xr:uid="{00000000-0005-0000-0000-0000BF080000}"/>
    <cellStyle name="Normal 35 4" xfId="2221" xr:uid="{00000000-0005-0000-0000-0000C0080000}"/>
    <cellStyle name="Normal 35 5" xfId="2222" xr:uid="{00000000-0005-0000-0000-0000C1080000}"/>
    <cellStyle name="Normal 35 6" xfId="2223" xr:uid="{00000000-0005-0000-0000-0000C2080000}"/>
    <cellStyle name="Normal 35 7" xfId="2224" xr:uid="{00000000-0005-0000-0000-0000C3080000}"/>
    <cellStyle name="Normal 35 8" xfId="2225" xr:uid="{00000000-0005-0000-0000-0000C4080000}"/>
    <cellStyle name="Normal 36" xfId="2226" xr:uid="{00000000-0005-0000-0000-0000C5080000}"/>
    <cellStyle name="Normal 36 2" xfId="2227" xr:uid="{00000000-0005-0000-0000-0000C6080000}"/>
    <cellStyle name="Normal 36 3" xfId="2228" xr:uid="{00000000-0005-0000-0000-0000C7080000}"/>
    <cellStyle name="Normal 36 4" xfId="2229" xr:uid="{00000000-0005-0000-0000-0000C8080000}"/>
    <cellStyle name="Normal 36 5" xfId="2230" xr:uid="{00000000-0005-0000-0000-0000C9080000}"/>
    <cellStyle name="Normal 36 6" xfId="2231" xr:uid="{00000000-0005-0000-0000-0000CA080000}"/>
    <cellStyle name="Normal 36 7" xfId="2232" xr:uid="{00000000-0005-0000-0000-0000CB080000}"/>
    <cellStyle name="Normal 36 8" xfId="2233" xr:uid="{00000000-0005-0000-0000-0000CC080000}"/>
    <cellStyle name="Normal 37" xfId="2234" xr:uid="{00000000-0005-0000-0000-0000CD080000}"/>
    <cellStyle name="Normal 37 2" xfId="2235" xr:uid="{00000000-0005-0000-0000-0000CE080000}"/>
    <cellStyle name="Normal 37 3" xfId="2236" xr:uid="{00000000-0005-0000-0000-0000CF080000}"/>
    <cellStyle name="Normal 37 4" xfId="2237" xr:uid="{00000000-0005-0000-0000-0000D0080000}"/>
    <cellStyle name="Normal 37 5" xfId="2238" xr:uid="{00000000-0005-0000-0000-0000D1080000}"/>
    <cellStyle name="Normal 37 6" xfId="2239" xr:uid="{00000000-0005-0000-0000-0000D2080000}"/>
    <cellStyle name="Normal 37 7" xfId="2240" xr:uid="{00000000-0005-0000-0000-0000D3080000}"/>
    <cellStyle name="Normal 37 8" xfId="2241" xr:uid="{00000000-0005-0000-0000-0000D4080000}"/>
    <cellStyle name="Normal 4" xfId="2242" xr:uid="{00000000-0005-0000-0000-0000D5080000}"/>
    <cellStyle name="Normal 4 10" xfId="2243" xr:uid="{00000000-0005-0000-0000-0000D6080000}"/>
    <cellStyle name="Normal 4 10 2" xfId="2244" xr:uid="{00000000-0005-0000-0000-0000D7080000}"/>
    <cellStyle name="Normal 4 10 3" xfId="2245" xr:uid="{00000000-0005-0000-0000-0000D8080000}"/>
    <cellStyle name="Normal 4 11" xfId="2246" xr:uid="{00000000-0005-0000-0000-0000D9080000}"/>
    <cellStyle name="Normal 4 11 2" xfId="2247" xr:uid="{00000000-0005-0000-0000-0000DA080000}"/>
    <cellStyle name="Normal 4 11 3" xfId="2248" xr:uid="{00000000-0005-0000-0000-0000DB080000}"/>
    <cellStyle name="Normal 4 12" xfId="2249" xr:uid="{00000000-0005-0000-0000-0000DC080000}"/>
    <cellStyle name="Normal 4 12 2" xfId="2250" xr:uid="{00000000-0005-0000-0000-0000DD080000}"/>
    <cellStyle name="Normal 4 12 3" xfId="2251" xr:uid="{00000000-0005-0000-0000-0000DE080000}"/>
    <cellStyle name="Normal 4 13" xfId="2252" xr:uid="{00000000-0005-0000-0000-0000DF080000}"/>
    <cellStyle name="Normal 4 13 2" xfId="2253" xr:uid="{00000000-0005-0000-0000-0000E0080000}"/>
    <cellStyle name="Normal 4 13 3" xfId="2254" xr:uid="{00000000-0005-0000-0000-0000E1080000}"/>
    <cellStyle name="Normal 4 14" xfId="2255" xr:uid="{00000000-0005-0000-0000-0000E2080000}"/>
    <cellStyle name="Normal 4 14 2" xfId="2256" xr:uid="{00000000-0005-0000-0000-0000E3080000}"/>
    <cellStyle name="Normal 4 14 3" xfId="2257" xr:uid="{00000000-0005-0000-0000-0000E4080000}"/>
    <cellStyle name="Normal 4 15" xfId="2258" xr:uid="{00000000-0005-0000-0000-0000E5080000}"/>
    <cellStyle name="Normal 4 15 2" xfId="2259" xr:uid="{00000000-0005-0000-0000-0000E6080000}"/>
    <cellStyle name="Normal 4 15 3" xfId="2260" xr:uid="{00000000-0005-0000-0000-0000E7080000}"/>
    <cellStyle name="Normal 4 16" xfId="2261" xr:uid="{00000000-0005-0000-0000-0000E8080000}"/>
    <cellStyle name="Normal 4 16 2" xfId="2262" xr:uid="{00000000-0005-0000-0000-0000E9080000}"/>
    <cellStyle name="Normal 4 16 3" xfId="2263" xr:uid="{00000000-0005-0000-0000-0000EA080000}"/>
    <cellStyle name="Normal 4 17" xfId="2264" xr:uid="{00000000-0005-0000-0000-0000EB080000}"/>
    <cellStyle name="Normal 4 17 2" xfId="2265" xr:uid="{00000000-0005-0000-0000-0000EC080000}"/>
    <cellStyle name="Normal 4 17 3" xfId="2266" xr:uid="{00000000-0005-0000-0000-0000ED080000}"/>
    <cellStyle name="Normal 4 18" xfId="2267" xr:uid="{00000000-0005-0000-0000-0000EE080000}"/>
    <cellStyle name="Normal 4 18 2" xfId="2268" xr:uid="{00000000-0005-0000-0000-0000EF080000}"/>
    <cellStyle name="Normal 4 18 3" xfId="2269" xr:uid="{00000000-0005-0000-0000-0000F0080000}"/>
    <cellStyle name="Normal 4 19" xfId="2270" xr:uid="{00000000-0005-0000-0000-0000F1080000}"/>
    <cellStyle name="Normal 4 19 2" xfId="2271" xr:uid="{00000000-0005-0000-0000-0000F2080000}"/>
    <cellStyle name="Normal 4 19 3" xfId="2272" xr:uid="{00000000-0005-0000-0000-0000F3080000}"/>
    <cellStyle name="Normal 4 2" xfId="2273" xr:uid="{00000000-0005-0000-0000-0000F4080000}"/>
    <cellStyle name="Normal 4 2 2" xfId="2274" xr:uid="{00000000-0005-0000-0000-0000F5080000}"/>
    <cellStyle name="Normal 4 2 3" xfId="2275" xr:uid="{00000000-0005-0000-0000-0000F6080000}"/>
    <cellStyle name="Normal 4 20" xfId="2276" xr:uid="{00000000-0005-0000-0000-0000F7080000}"/>
    <cellStyle name="Normal 4 20 2" xfId="2277" xr:uid="{00000000-0005-0000-0000-0000F8080000}"/>
    <cellStyle name="Normal 4 20 3" xfId="2278" xr:uid="{00000000-0005-0000-0000-0000F9080000}"/>
    <cellStyle name="Normal 4 21" xfId="2279" xr:uid="{00000000-0005-0000-0000-0000FA080000}"/>
    <cellStyle name="Normal 4 21 2" xfId="2280" xr:uid="{00000000-0005-0000-0000-0000FB080000}"/>
    <cellStyle name="Normal 4 21 3" xfId="2281" xr:uid="{00000000-0005-0000-0000-0000FC080000}"/>
    <cellStyle name="Normal 4 22" xfId="2282" xr:uid="{00000000-0005-0000-0000-0000FD080000}"/>
    <cellStyle name="Normal 4 22 2" xfId="2283" xr:uid="{00000000-0005-0000-0000-0000FE080000}"/>
    <cellStyle name="Normal 4 22 3" xfId="2284" xr:uid="{00000000-0005-0000-0000-0000FF080000}"/>
    <cellStyle name="Normal 4 23" xfId="2285" xr:uid="{00000000-0005-0000-0000-000000090000}"/>
    <cellStyle name="Normal 4 23 2" xfId="2286" xr:uid="{00000000-0005-0000-0000-000001090000}"/>
    <cellStyle name="Normal 4 23 3" xfId="2287" xr:uid="{00000000-0005-0000-0000-000002090000}"/>
    <cellStyle name="Normal 4 24" xfId="2288" xr:uid="{00000000-0005-0000-0000-000003090000}"/>
    <cellStyle name="Normal 4 24 2" xfId="2289" xr:uid="{00000000-0005-0000-0000-000004090000}"/>
    <cellStyle name="Normal 4 24 3" xfId="2290" xr:uid="{00000000-0005-0000-0000-000005090000}"/>
    <cellStyle name="Normal 4 25" xfId="2291" xr:uid="{00000000-0005-0000-0000-000006090000}"/>
    <cellStyle name="Normal 4 25 2" xfId="2292" xr:uid="{00000000-0005-0000-0000-000007090000}"/>
    <cellStyle name="Normal 4 25 3" xfId="2293" xr:uid="{00000000-0005-0000-0000-000008090000}"/>
    <cellStyle name="Normal 4 26" xfId="2294" xr:uid="{00000000-0005-0000-0000-000009090000}"/>
    <cellStyle name="Normal 4 26 2" xfId="2295" xr:uid="{00000000-0005-0000-0000-00000A090000}"/>
    <cellStyle name="Normal 4 26 3" xfId="2296" xr:uid="{00000000-0005-0000-0000-00000B090000}"/>
    <cellStyle name="Normal 4 27" xfId="2297" xr:uid="{00000000-0005-0000-0000-00000C090000}"/>
    <cellStyle name="Normal 4 27 2" xfId="2298" xr:uid="{00000000-0005-0000-0000-00000D090000}"/>
    <cellStyle name="Normal 4 27 3" xfId="2299" xr:uid="{00000000-0005-0000-0000-00000E090000}"/>
    <cellStyle name="Normal 4 28" xfId="2300" xr:uid="{00000000-0005-0000-0000-00000F090000}"/>
    <cellStyle name="Normal 4 28 2" xfId="2301" xr:uid="{00000000-0005-0000-0000-000010090000}"/>
    <cellStyle name="Normal 4 28 3" xfId="2302" xr:uid="{00000000-0005-0000-0000-000011090000}"/>
    <cellStyle name="Normal 4 29" xfId="2303" xr:uid="{00000000-0005-0000-0000-000012090000}"/>
    <cellStyle name="Normal 4 29 2" xfId="2304" xr:uid="{00000000-0005-0000-0000-000013090000}"/>
    <cellStyle name="Normal 4 29 3" xfId="2305" xr:uid="{00000000-0005-0000-0000-000014090000}"/>
    <cellStyle name="Normal 4 3" xfId="2306" xr:uid="{00000000-0005-0000-0000-000015090000}"/>
    <cellStyle name="Normal 4 3 2" xfId="2307" xr:uid="{00000000-0005-0000-0000-000016090000}"/>
    <cellStyle name="Normal 4 3 3" xfId="2308" xr:uid="{00000000-0005-0000-0000-000017090000}"/>
    <cellStyle name="Normal 4 30" xfId="2309" xr:uid="{00000000-0005-0000-0000-000018090000}"/>
    <cellStyle name="Normal 4 30 2" xfId="2310" xr:uid="{00000000-0005-0000-0000-000019090000}"/>
    <cellStyle name="Normal 4 30 3" xfId="2311" xr:uid="{00000000-0005-0000-0000-00001A090000}"/>
    <cellStyle name="Normal 4 31" xfId="2312" xr:uid="{00000000-0005-0000-0000-00001B090000}"/>
    <cellStyle name="Normal 4 31 2" xfId="2313" xr:uid="{00000000-0005-0000-0000-00001C090000}"/>
    <cellStyle name="Normal 4 31 3" xfId="2314" xr:uid="{00000000-0005-0000-0000-00001D090000}"/>
    <cellStyle name="Normal 4 32" xfId="2315" xr:uid="{00000000-0005-0000-0000-00001E090000}"/>
    <cellStyle name="Normal 4 32 2" xfId="2316" xr:uid="{00000000-0005-0000-0000-00001F090000}"/>
    <cellStyle name="Normal 4 32 3" xfId="2317" xr:uid="{00000000-0005-0000-0000-000020090000}"/>
    <cellStyle name="Normal 4 33" xfId="2318" xr:uid="{00000000-0005-0000-0000-000021090000}"/>
    <cellStyle name="Normal 4 34" xfId="2319" xr:uid="{00000000-0005-0000-0000-000022090000}"/>
    <cellStyle name="Normal 4 35" xfId="2320" xr:uid="{00000000-0005-0000-0000-000023090000}"/>
    <cellStyle name="Normal 4 36" xfId="2321" xr:uid="{00000000-0005-0000-0000-000024090000}"/>
    <cellStyle name="Normal 4 37" xfId="2322" xr:uid="{00000000-0005-0000-0000-000025090000}"/>
    <cellStyle name="Normal 4 38" xfId="2323" xr:uid="{00000000-0005-0000-0000-000026090000}"/>
    <cellStyle name="Normal 4 39" xfId="2773" xr:uid="{00000000-0005-0000-0000-000027090000}"/>
    <cellStyle name="Normal 4 4" xfId="2324" xr:uid="{00000000-0005-0000-0000-000028090000}"/>
    <cellStyle name="Normal 4 4 2" xfId="2325" xr:uid="{00000000-0005-0000-0000-000029090000}"/>
    <cellStyle name="Normal 4 4 3" xfId="2326" xr:uid="{00000000-0005-0000-0000-00002A090000}"/>
    <cellStyle name="Normal 4 5" xfId="2327" xr:uid="{00000000-0005-0000-0000-00002B090000}"/>
    <cellStyle name="Normal 4 5 2" xfId="2328" xr:uid="{00000000-0005-0000-0000-00002C090000}"/>
    <cellStyle name="Normal 4 5 3" xfId="2329" xr:uid="{00000000-0005-0000-0000-00002D090000}"/>
    <cellStyle name="Normal 4 6" xfId="2330" xr:uid="{00000000-0005-0000-0000-00002E090000}"/>
    <cellStyle name="Normal 4 6 2" xfId="2331" xr:uid="{00000000-0005-0000-0000-00002F090000}"/>
    <cellStyle name="Normal 4 6 3" xfId="2332" xr:uid="{00000000-0005-0000-0000-000030090000}"/>
    <cellStyle name="Normal 4 7" xfId="2333" xr:uid="{00000000-0005-0000-0000-000031090000}"/>
    <cellStyle name="Normal 4 7 2" xfId="2334" xr:uid="{00000000-0005-0000-0000-000032090000}"/>
    <cellStyle name="Normal 4 7 3" xfId="2335" xr:uid="{00000000-0005-0000-0000-000033090000}"/>
    <cellStyle name="Normal 4 8" xfId="2336" xr:uid="{00000000-0005-0000-0000-000034090000}"/>
    <cellStyle name="Normal 4 8 2" xfId="2337" xr:uid="{00000000-0005-0000-0000-000035090000}"/>
    <cellStyle name="Normal 4 8 3" xfId="2338" xr:uid="{00000000-0005-0000-0000-000036090000}"/>
    <cellStyle name="Normal 4 9" xfId="2339" xr:uid="{00000000-0005-0000-0000-000037090000}"/>
    <cellStyle name="Normal 4 9 2" xfId="2340" xr:uid="{00000000-0005-0000-0000-000038090000}"/>
    <cellStyle name="Normal 4 9 3" xfId="2341" xr:uid="{00000000-0005-0000-0000-000039090000}"/>
    <cellStyle name="Normal 41" xfId="2342" xr:uid="{00000000-0005-0000-0000-00003A090000}"/>
    <cellStyle name="Normal 41 2" xfId="2343" xr:uid="{00000000-0005-0000-0000-00003B090000}"/>
    <cellStyle name="Normal 41 3" xfId="2344" xr:uid="{00000000-0005-0000-0000-00003C090000}"/>
    <cellStyle name="Normal 41 4" xfId="2345" xr:uid="{00000000-0005-0000-0000-00003D090000}"/>
    <cellStyle name="Normal 41 5" xfId="2346" xr:uid="{00000000-0005-0000-0000-00003E090000}"/>
    <cellStyle name="Normal 41 6" xfId="2347" xr:uid="{00000000-0005-0000-0000-00003F090000}"/>
    <cellStyle name="Normal 41 7" xfId="2348" xr:uid="{00000000-0005-0000-0000-000040090000}"/>
    <cellStyle name="Normal 41 8" xfId="2349" xr:uid="{00000000-0005-0000-0000-000041090000}"/>
    <cellStyle name="Normal 42" xfId="2350" xr:uid="{00000000-0005-0000-0000-000042090000}"/>
    <cellStyle name="Normal 42 2" xfId="2351" xr:uid="{00000000-0005-0000-0000-000043090000}"/>
    <cellStyle name="Normal 42 3" xfId="2352" xr:uid="{00000000-0005-0000-0000-000044090000}"/>
    <cellStyle name="Normal 42 4" xfId="2353" xr:uid="{00000000-0005-0000-0000-000045090000}"/>
    <cellStyle name="Normal 42 5" xfId="2354" xr:uid="{00000000-0005-0000-0000-000046090000}"/>
    <cellStyle name="Normal 42 6" xfId="2355" xr:uid="{00000000-0005-0000-0000-000047090000}"/>
    <cellStyle name="Normal 42 7" xfId="2356" xr:uid="{00000000-0005-0000-0000-000048090000}"/>
    <cellStyle name="Normal 42 8" xfId="2357" xr:uid="{00000000-0005-0000-0000-000049090000}"/>
    <cellStyle name="Normal 43" xfId="2358" xr:uid="{00000000-0005-0000-0000-00004A090000}"/>
    <cellStyle name="Normal 43 2" xfId="2359" xr:uid="{00000000-0005-0000-0000-00004B090000}"/>
    <cellStyle name="Normal 43 3" xfId="2360" xr:uid="{00000000-0005-0000-0000-00004C090000}"/>
    <cellStyle name="Normal 43 4" xfId="2361" xr:uid="{00000000-0005-0000-0000-00004D090000}"/>
    <cellStyle name="Normal 43 5" xfId="2362" xr:uid="{00000000-0005-0000-0000-00004E090000}"/>
    <cellStyle name="Normal 43 6" xfId="2363" xr:uid="{00000000-0005-0000-0000-00004F090000}"/>
    <cellStyle name="Normal 43 7" xfId="2364" xr:uid="{00000000-0005-0000-0000-000050090000}"/>
    <cellStyle name="Normal 43 8" xfId="2365" xr:uid="{00000000-0005-0000-0000-000051090000}"/>
    <cellStyle name="Normal 44" xfId="2366" xr:uid="{00000000-0005-0000-0000-000052090000}"/>
    <cellStyle name="Normal 44 2" xfId="2367" xr:uid="{00000000-0005-0000-0000-000053090000}"/>
    <cellStyle name="Normal 44 3" xfId="2368" xr:uid="{00000000-0005-0000-0000-000054090000}"/>
    <cellStyle name="Normal 44 4" xfId="2369" xr:uid="{00000000-0005-0000-0000-000055090000}"/>
    <cellStyle name="Normal 44 5" xfId="2370" xr:uid="{00000000-0005-0000-0000-000056090000}"/>
    <cellStyle name="Normal 44 6" xfId="2371" xr:uid="{00000000-0005-0000-0000-000057090000}"/>
    <cellStyle name="Normal 44 7" xfId="2372" xr:uid="{00000000-0005-0000-0000-000058090000}"/>
    <cellStyle name="Normal 44 8" xfId="2373" xr:uid="{00000000-0005-0000-0000-000059090000}"/>
    <cellStyle name="Normal 5" xfId="2374" xr:uid="{00000000-0005-0000-0000-00005A090000}"/>
    <cellStyle name="Normal 5 2" xfId="2375" xr:uid="{00000000-0005-0000-0000-00005B090000}"/>
    <cellStyle name="Normal 5 2 2" xfId="2376" xr:uid="{00000000-0005-0000-0000-00005C090000}"/>
    <cellStyle name="Normal 5 2 3" xfId="2377" xr:uid="{00000000-0005-0000-0000-00005D090000}"/>
    <cellStyle name="Normal 5 3" xfId="2378" xr:uid="{00000000-0005-0000-0000-00005E090000}"/>
    <cellStyle name="Normal 5 3 2" xfId="2379" xr:uid="{00000000-0005-0000-0000-00005F090000}"/>
    <cellStyle name="Normal 5 3 3" xfId="2380" xr:uid="{00000000-0005-0000-0000-000060090000}"/>
    <cellStyle name="Normal 5 4" xfId="2381" xr:uid="{00000000-0005-0000-0000-000061090000}"/>
    <cellStyle name="Normal 6" xfId="2382" xr:uid="{00000000-0005-0000-0000-000062090000}"/>
    <cellStyle name="Normal 6 10" xfId="2383" xr:uid="{00000000-0005-0000-0000-000063090000}"/>
    <cellStyle name="Normal 6 10 2" xfId="2384" xr:uid="{00000000-0005-0000-0000-000064090000}"/>
    <cellStyle name="Normal 6 10 3" xfId="2385" xr:uid="{00000000-0005-0000-0000-000065090000}"/>
    <cellStyle name="Normal 6 11" xfId="2386" xr:uid="{00000000-0005-0000-0000-000066090000}"/>
    <cellStyle name="Normal 6 11 2" xfId="2387" xr:uid="{00000000-0005-0000-0000-000067090000}"/>
    <cellStyle name="Normal 6 11 3" xfId="2388" xr:uid="{00000000-0005-0000-0000-000068090000}"/>
    <cellStyle name="Normal 6 12" xfId="2389" xr:uid="{00000000-0005-0000-0000-000069090000}"/>
    <cellStyle name="Normal 6 12 2" xfId="2390" xr:uid="{00000000-0005-0000-0000-00006A090000}"/>
    <cellStyle name="Normal 6 12 3" xfId="2391" xr:uid="{00000000-0005-0000-0000-00006B090000}"/>
    <cellStyle name="Normal 6 13" xfId="2392" xr:uid="{00000000-0005-0000-0000-00006C090000}"/>
    <cellStyle name="Normal 6 13 2" xfId="2393" xr:uid="{00000000-0005-0000-0000-00006D090000}"/>
    <cellStyle name="Normal 6 13 3" xfId="2394" xr:uid="{00000000-0005-0000-0000-00006E090000}"/>
    <cellStyle name="Normal 6 14" xfId="2395" xr:uid="{00000000-0005-0000-0000-00006F090000}"/>
    <cellStyle name="Normal 6 14 2" xfId="2396" xr:uid="{00000000-0005-0000-0000-000070090000}"/>
    <cellStyle name="Normal 6 14 3" xfId="2397" xr:uid="{00000000-0005-0000-0000-000071090000}"/>
    <cellStyle name="Normal 6 15" xfId="2398" xr:uid="{00000000-0005-0000-0000-000072090000}"/>
    <cellStyle name="Normal 6 15 2" xfId="2399" xr:uid="{00000000-0005-0000-0000-000073090000}"/>
    <cellStyle name="Normal 6 15 3" xfId="2400" xr:uid="{00000000-0005-0000-0000-000074090000}"/>
    <cellStyle name="Normal 6 16" xfId="2401" xr:uid="{00000000-0005-0000-0000-000075090000}"/>
    <cellStyle name="Normal 6 16 2" xfId="2402" xr:uid="{00000000-0005-0000-0000-000076090000}"/>
    <cellStyle name="Normal 6 16 3" xfId="2403" xr:uid="{00000000-0005-0000-0000-000077090000}"/>
    <cellStyle name="Normal 6 17" xfId="2404" xr:uid="{00000000-0005-0000-0000-000078090000}"/>
    <cellStyle name="Normal 6 17 2" xfId="2405" xr:uid="{00000000-0005-0000-0000-000079090000}"/>
    <cellStyle name="Normal 6 17 3" xfId="2406" xr:uid="{00000000-0005-0000-0000-00007A090000}"/>
    <cellStyle name="Normal 6 18" xfId="2407" xr:uid="{00000000-0005-0000-0000-00007B090000}"/>
    <cellStyle name="Normal 6 18 2" xfId="2408" xr:uid="{00000000-0005-0000-0000-00007C090000}"/>
    <cellStyle name="Normal 6 18 3" xfId="2409" xr:uid="{00000000-0005-0000-0000-00007D090000}"/>
    <cellStyle name="Normal 6 19" xfId="2410" xr:uid="{00000000-0005-0000-0000-00007E090000}"/>
    <cellStyle name="Normal 6 19 2" xfId="2411" xr:uid="{00000000-0005-0000-0000-00007F090000}"/>
    <cellStyle name="Normal 6 19 3" xfId="2412" xr:uid="{00000000-0005-0000-0000-000080090000}"/>
    <cellStyle name="Normal 6 2" xfId="2413" xr:uid="{00000000-0005-0000-0000-000081090000}"/>
    <cellStyle name="Normal 6 2 2" xfId="2414" xr:uid="{00000000-0005-0000-0000-000082090000}"/>
    <cellStyle name="Normal 6 2 3" xfId="2415" xr:uid="{00000000-0005-0000-0000-000083090000}"/>
    <cellStyle name="Normal 6 20" xfId="2416" xr:uid="{00000000-0005-0000-0000-000084090000}"/>
    <cellStyle name="Normal 6 20 2" xfId="2417" xr:uid="{00000000-0005-0000-0000-000085090000}"/>
    <cellStyle name="Normal 6 20 3" xfId="2418" xr:uid="{00000000-0005-0000-0000-000086090000}"/>
    <cellStyle name="Normal 6 21" xfId="2419" xr:uid="{00000000-0005-0000-0000-000087090000}"/>
    <cellStyle name="Normal 6 21 2" xfId="2420" xr:uid="{00000000-0005-0000-0000-000088090000}"/>
    <cellStyle name="Normal 6 21 3" xfId="2421" xr:uid="{00000000-0005-0000-0000-000089090000}"/>
    <cellStyle name="Normal 6 22" xfId="2422" xr:uid="{00000000-0005-0000-0000-00008A090000}"/>
    <cellStyle name="Normal 6 22 2" xfId="2423" xr:uid="{00000000-0005-0000-0000-00008B090000}"/>
    <cellStyle name="Normal 6 22 3" xfId="2424" xr:uid="{00000000-0005-0000-0000-00008C090000}"/>
    <cellStyle name="Normal 6 23" xfId="2425" xr:uid="{00000000-0005-0000-0000-00008D090000}"/>
    <cellStyle name="Normal 6 23 2" xfId="2426" xr:uid="{00000000-0005-0000-0000-00008E090000}"/>
    <cellStyle name="Normal 6 23 3" xfId="2427" xr:uid="{00000000-0005-0000-0000-00008F090000}"/>
    <cellStyle name="Normal 6 24" xfId="2428" xr:uid="{00000000-0005-0000-0000-000090090000}"/>
    <cellStyle name="Normal 6 24 2" xfId="2429" xr:uid="{00000000-0005-0000-0000-000091090000}"/>
    <cellStyle name="Normal 6 24 3" xfId="2430" xr:uid="{00000000-0005-0000-0000-000092090000}"/>
    <cellStyle name="Normal 6 25" xfId="2431" xr:uid="{00000000-0005-0000-0000-000093090000}"/>
    <cellStyle name="Normal 6 25 2" xfId="2432" xr:uid="{00000000-0005-0000-0000-000094090000}"/>
    <cellStyle name="Normal 6 25 3" xfId="2433" xr:uid="{00000000-0005-0000-0000-000095090000}"/>
    <cellStyle name="Normal 6 26" xfId="2434" xr:uid="{00000000-0005-0000-0000-000096090000}"/>
    <cellStyle name="Normal 6 26 2" xfId="2435" xr:uid="{00000000-0005-0000-0000-000097090000}"/>
    <cellStyle name="Normal 6 26 3" xfId="2436" xr:uid="{00000000-0005-0000-0000-000098090000}"/>
    <cellStyle name="Normal 6 27" xfId="2437" xr:uid="{00000000-0005-0000-0000-000099090000}"/>
    <cellStyle name="Normal 6 27 2" xfId="2438" xr:uid="{00000000-0005-0000-0000-00009A090000}"/>
    <cellStyle name="Normal 6 27 3" xfId="2439" xr:uid="{00000000-0005-0000-0000-00009B090000}"/>
    <cellStyle name="Normal 6 28" xfId="2440" xr:uid="{00000000-0005-0000-0000-00009C090000}"/>
    <cellStyle name="Normal 6 3" xfId="2441" xr:uid="{00000000-0005-0000-0000-00009D090000}"/>
    <cellStyle name="Normal 6 3 2" xfId="2442" xr:uid="{00000000-0005-0000-0000-00009E090000}"/>
    <cellStyle name="Normal 6 3 3" xfId="2443" xr:uid="{00000000-0005-0000-0000-00009F090000}"/>
    <cellStyle name="Normal 6 4" xfId="2444" xr:uid="{00000000-0005-0000-0000-0000A0090000}"/>
    <cellStyle name="Normal 6 4 2" xfId="2445" xr:uid="{00000000-0005-0000-0000-0000A1090000}"/>
    <cellStyle name="Normal 6 4 3" xfId="2446" xr:uid="{00000000-0005-0000-0000-0000A2090000}"/>
    <cellStyle name="Normal 6 5" xfId="2447" xr:uid="{00000000-0005-0000-0000-0000A3090000}"/>
    <cellStyle name="Normal 6 5 2" xfId="2448" xr:uid="{00000000-0005-0000-0000-0000A4090000}"/>
    <cellStyle name="Normal 6 5 3" xfId="2449" xr:uid="{00000000-0005-0000-0000-0000A5090000}"/>
    <cellStyle name="Normal 6 6" xfId="2450" xr:uid="{00000000-0005-0000-0000-0000A6090000}"/>
    <cellStyle name="Normal 6 6 2" xfId="2451" xr:uid="{00000000-0005-0000-0000-0000A7090000}"/>
    <cellStyle name="Normal 6 6 3" xfId="2452" xr:uid="{00000000-0005-0000-0000-0000A8090000}"/>
    <cellStyle name="Normal 6 7" xfId="2453" xr:uid="{00000000-0005-0000-0000-0000A9090000}"/>
    <cellStyle name="Normal 6 7 2" xfId="2454" xr:uid="{00000000-0005-0000-0000-0000AA090000}"/>
    <cellStyle name="Normal 6 7 3" xfId="2455" xr:uid="{00000000-0005-0000-0000-0000AB090000}"/>
    <cellStyle name="Normal 6 8" xfId="2456" xr:uid="{00000000-0005-0000-0000-0000AC090000}"/>
    <cellStyle name="Normal 6 8 2" xfId="2457" xr:uid="{00000000-0005-0000-0000-0000AD090000}"/>
    <cellStyle name="Normal 6 8 3" xfId="2458" xr:uid="{00000000-0005-0000-0000-0000AE090000}"/>
    <cellStyle name="Normal 6 9" xfId="2459" xr:uid="{00000000-0005-0000-0000-0000AF090000}"/>
    <cellStyle name="Normal 6 9 2" xfId="2460" xr:uid="{00000000-0005-0000-0000-0000B0090000}"/>
    <cellStyle name="Normal 6 9 3" xfId="2461" xr:uid="{00000000-0005-0000-0000-0000B1090000}"/>
    <cellStyle name="Normal 7" xfId="2462" xr:uid="{00000000-0005-0000-0000-0000B2090000}"/>
    <cellStyle name="Normal 7 2" xfId="2463" xr:uid="{00000000-0005-0000-0000-0000B3090000}"/>
    <cellStyle name="Normal 7 2 2" xfId="2464" xr:uid="{00000000-0005-0000-0000-0000B4090000}"/>
    <cellStyle name="Normal 7 2 3" xfId="2465" xr:uid="{00000000-0005-0000-0000-0000B5090000}"/>
    <cellStyle name="Normal 7 3" xfId="2466" xr:uid="{00000000-0005-0000-0000-0000B6090000}"/>
    <cellStyle name="Normal 7 3 2" xfId="2467" xr:uid="{00000000-0005-0000-0000-0000B7090000}"/>
    <cellStyle name="Normal 7 3 3" xfId="2468" xr:uid="{00000000-0005-0000-0000-0000B8090000}"/>
    <cellStyle name="Normal 7 4" xfId="2469" xr:uid="{00000000-0005-0000-0000-0000B9090000}"/>
    <cellStyle name="Normal 7 4 2" xfId="2470" xr:uid="{00000000-0005-0000-0000-0000BA090000}"/>
    <cellStyle name="Normal 7 4 3" xfId="2471" xr:uid="{00000000-0005-0000-0000-0000BB090000}"/>
    <cellStyle name="Normal 7 5" xfId="2472" xr:uid="{00000000-0005-0000-0000-0000BC090000}"/>
    <cellStyle name="Normal 7 5 2" xfId="2473" xr:uid="{00000000-0005-0000-0000-0000BD090000}"/>
    <cellStyle name="Normal 7 5 3" xfId="2474" xr:uid="{00000000-0005-0000-0000-0000BE090000}"/>
    <cellStyle name="Normal 7 6" xfId="2475" xr:uid="{00000000-0005-0000-0000-0000BF090000}"/>
    <cellStyle name="Normal 7 6 2" xfId="2476" xr:uid="{00000000-0005-0000-0000-0000C0090000}"/>
    <cellStyle name="Normal 7 6 3" xfId="2477" xr:uid="{00000000-0005-0000-0000-0000C1090000}"/>
    <cellStyle name="Normal 7 7" xfId="2478" xr:uid="{00000000-0005-0000-0000-0000C2090000}"/>
    <cellStyle name="Normal 7 7 2" xfId="2479" xr:uid="{00000000-0005-0000-0000-0000C3090000}"/>
    <cellStyle name="Normal 7 7 3" xfId="2480" xr:uid="{00000000-0005-0000-0000-0000C4090000}"/>
    <cellStyle name="Normal 7 8" xfId="2481" xr:uid="{00000000-0005-0000-0000-0000C5090000}"/>
    <cellStyle name="Normal 7 8 2" xfId="2482" xr:uid="{00000000-0005-0000-0000-0000C6090000}"/>
    <cellStyle name="Normal 7 8 3" xfId="2483" xr:uid="{00000000-0005-0000-0000-0000C7090000}"/>
    <cellStyle name="Normal 7 9" xfId="2484" xr:uid="{00000000-0005-0000-0000-0000C8090000}"/>
    <cellStyle name="Normal 9" xfId="2485" xr:uid="{00000000-0005-0000-0000-0000C9090000}"/>
    <cellStyle name="Notas" xfId="2486" builtinId="10" customBuiltin="1"/>
    <cellStyle name="Notas 2" xfId="2487" xr:uid="{00000000-0005-0000-0000-0000CB090000}"/>
    <cellStyle name="Notas 2 2" xfId="2488" xr:uid="{00000000-0005-0000-0000-0000CC090000}"/>
    <cellStyle name="Notas 3" xfId="2489" xr:uid="{00000000-0005-0000-0000-0000CD090000}"/>
    <cellStyle name="Notas 4" xfId="2756" xr:uid="{00000000-0005-0000-0000-0000CE090000}"/>
    <cellStyle name="Porcentaje" xfId="2490" builtinId="5"/>
    <cellStyle name="Porcentaje 10" xfId="2774" xr:uid="{00000000-0005-0000-0000-0000D0090000}"/>
    <cellStyle name="Porcentaje 2" xfId="2758" xr:uid="{00000000-0005-0000-0000-0000D1090000}"/>
    <cellStyle name="Porcentaje 20" xfId="2775" xr:uid="{00000000-0005-0000-0000-0000D2090000}"/>
    <cellStyle name="Porcentaje 3" xfId="2757" xr:uid="{00000000-0005-0000-0000-0000D3090000}"/>
    <cellStyle name="Porcentual 10" xfId="2491" xr:uid="{00000000-0005-0000-0000-0000D4090000}"/>
    <cellStyle name="Porcentual 10 2" xfId="2492" xr:uid="{00000000-0005-0000-0000-0000D5090000}"/>
    <cellStyle name="Porcentual 15" xfId="2493" xr:uid="{00000000-0005-0000-0000-0000D6090000}"/>
    <cellStyle name="Porcentual 15 10" xfId="2494" xr:uid="{00000000-0005-0000-0000-0000D7090000}"/>
    <cellStyle name="Porcentual 15 11" xfId="2495" xr:uid="{00000000-0005-0000-0000-0000D8090000}"/>
    <cellStyle name="Porcentual 15 12" xfId="2496" xr:uid="{00000000-0005-0000-0000-0000D9090000}"/>
    <cellStyle name="Porcentual 15 2" xfId="2497" xr:uid="{00000000-0005-0000-0000-0000DA090000}"/>
    <cellStyle name="Porcentual 15 2 10" xfId="2498" xr:uid="{00000000-0005-0000-0000-0000DB090000}"/>
    <cellStyle name="Porcentual 15 2 11" xfId="2499" xr:uid="{00000000-0005-0000-0000-0000DC090000}"/>
    <cellStyle name="Porcentual 15 2 2" xfId="2500" xr:uid="{00000000-0005-0000-0000-0000DD090000}"/>
    <cellStyle name="Porcentual 15 2 2 2" xfId="2501" xr:uid="{00000000-0005-0000-0000-0000DE090000}"/>
    <cellStyle name="Porcentual 15 2 2 3" xfId="2502" xr:uid="{00000000-0005-0000-0000-0000DF090000}"/>
    <cellStyle name="Porcentual 15 2 3" xfId="2503" xr:uid="{00000000-0005-0000-0000-0000E0090000}"/>
    <cellStyle name="Porcentual 15 2 3 2" xfId="2504" xr:uid="{00000000-0005-0000-0000-0000E1090000}"/>
    <cellStyle name="Porcentual 15 2 3 3" xfId="2505" xr:uid="{00000000-0005-0000-0000-0000E2090000}"/>
    <cellStyle name="Porcentual 15 2 4" xfId="2506" xr:uid="{00000000-0005-0000-0000-0000E3090000}"/>
    <cellStyle name="Porcentual 15 2 4 2" xfId="2507" xr:uid="{00000000-0005-0000-0000-0000E4090000}"/>
    <cellStyle name="Porcentual 15 2 4 3" xfId="2508" xr:uid="{00000000-0005-0000-0000-0000E5090000}"/>
    <cellStyle name="Porcentual 15 2 5" xfId="2509" xr:uid="{00000000-0005-0000-0000-0000E6090000}"/>
    <cellStyle name="Porcentual 15 2 5 2" xfId="2510" xr:uid="{00000000-0005-0000-0000-0000E7090000}"/>
    <cellStyle name="Porcentual 15 2 5 3" xfId="2511" xr:uid="{00000000-0005-0000-0000-0000E8090000}"/>
    <cellStyle name="Porcentual 15 2 6" xfId="2512" xr:uid="{00000000-0005-0000-0000-0000E9090000}"/>
    <cellStyle name="Porcentual 15 2 7" xfId="2513" xr:uid="{00000000-0005-0000-0000-0000EA090000}"/>
    <cellStyle name="Porcentual 15 2 8" xfId="2514" xr:uid="{00000000-0005-0000-0000-0000EB090000}"/>
    <cellStyle name="Porcentual 15 2 9" xfId="2515" xr:uid="{00000000-0005-0000-0000-0000EC090000}"/>
    <cellStyle name="Porcentual 15 3" xfId="2516" xr:uid="{00000000-0005-0000-0000-0000ED090000}"/>
    <cellStyle name="Porcentual 15 3 2" xfId="2517" xr:uid="{00000000-0005-0000-0000-0000EE090000}"/>
    <cellStyle name="Porcentual 15 3 3" xfId="2518" xr:uid="{00000000-0005-0000-0000-0000EF090000}"/>
    <cellStyle name="Porcentual 15 4" xfId="2519" xr:uid="{00000000-0005-0000-0000-0000F0090000}"/>
    <cellStyle name="Porcentual 15 4 2" xfId="2520" xr:uid="{00000000-0005-0000-0000-0000F1090000}"/>
    <cellStyle name="Porcentual 15 4 3" xfId="2521" xr:uid="{00000000-0005-0000-0000-0000F2090000}"/>
    <cellStyle name="Porcentual 15 5" xfId="2522" xr:uid="{00000000-0005-0000-0000-0000F3090000}"/>
    <cellStyle name="Porcentual 15 5 2" xfId="2523" xr:uid="{00000000-0005-0000-0000-0000F4090000}"/>
    <cellStyle name="Porcentual 15 5 3" xfId="2524" xr:uid="{00000000-0005-0000-0000-0000F5090000}"/>
    <cellStyle name="Porcentual 15 6" xfId="2525" xr:uid="{00000000-0005-0000-0000-0000F6090000}"/>
    <cellStyle name="Porcentual 15 6 2" xfId="2526" xr:uid="{00000000-0005-0000-0000-0000F7090000}"/>
    <cellStyle name="Porcentual 15 6 3" xfId="2527" xr:uid="{00000000-0005-0000-0000-0000F8090000}"/>
    <cellStyle name="Porcentual 15 7" xfId="2528" xr:uid="{00000000-0005-0000-0000-0000F9090000}"/>
    <cellStyle name="Porcentual 15 8" xfId="2529" xr:uid="{00000000-0005-0000-0000-0000FA090000}"/>
    <cellStyle name="Porcentual 15 9" xfId="2530" xr:uid="{00000000-0005-0000-0000-0000FB090000}"/>
    <cellStyle name="Porcentual 2" xfId="2531" xr:uid="{00000000-0005-0000-0000-0000FC090000}"/>
    <cellStyle name="Porcentual 2 10" xfId="2532" xr:uid="{00000000-0005-0000-0000-0000FD090000}"/>
    <cellStyle name="Porcentual 2 10 2" xfId="2533" xr:uid="{00000000-0005-0000-0000-0000FE090000}"/>
    <cellStyle name="Porcentual 2 10 2 2" xfId="2534" xr:uid="{00000000-0005-0000-0000-0000FF090000}"/>
    <cellStyle name="Porcentual 2 10 2 3" xfId="2535" xr:uid="{00000000-0005-0000-0000-0000000A0000}"/>
    <cellStyle name="Porcentual 2 10 3" xfId="2536" xr:uid="{00000000-0005-0000-0000-0000010A0000}"/>
    <cellStyle name="Porcentual 2 10 3 2" xfId="2537" xr:uid="{00000000-0005-0000-0000-0000020A0000}"/>
    <cellStyle name="Porcentual 2 10 3 3" xfId="2538" xr:uid="{00000000-0005-0000-0000-0000030A0000}"/>
    <cellStyle name="Porcentual 2 10 4" xfId="2539" xr:uid="{00000000-0005-0000-0000-0000040A0000}"/>
    <cellStyle name="Porcentual 2 10 5" xfId="2540" xr:uid="{00000000-0005-0000-0000-0000050A0000}"/>
    <cellStyle name="Porcentual 2 10 6" xfId="2541" xr:uid="{00000000-0005-0000-0000-0000060A0000}"/>
    <cellStyle name="Porcentual 2 10 7" xfId="2542" xr:uid="{00000000-0005-0000-0000-0000070A0000}"/>
    <cellStyle name="Porcentual 2 10 8" xfId="2543" xr:uid="{00000000-0005-0000-0000-0000080A0000}"/>
    <cellStyle name="Porcentual 2 10 9" xfId="2544" xr:uid="{00000000-0005-0000-0000-0000090A0000}"/>
    <cellStyle name="Porcentual 2 11" xfId="2545" xr:uid="{00000000-0005-0000-0000-00000A0A0000}"/>
    <cellStyle name="Porcentual 2 11 2" xfId="2546" xr:uid="{00000000-0005-0000-0000-00000B0A0000}"/>
    <cellStyle name="Porcentual 2 11 2 2" xfId="2547" xr:uid="{00000000-0005-0000-0000-00000C0A0000}"/>
    <cellStyle name="Porcentual 2 11 2 3" xfId="2548" xr:uid="{00000000-0005-0000-0000-00000D0A0000}"/>
    <cellStyle name="Porcentual 2 11 3" xfId="2549" xr:uid="{00000000-0005-0000-0000-00000E0A0000}"/>
    <cellStyle name="Porcentual 2 11 3 2" xfId="2550" xr:uid="{00000000-0005-0000-0000-00000F0A0000}"/>
    <cellStyle name="Porcentual 2 11 3 3" xfId="2551" xr:uid="{00000000-0005-0000-0000-0000100A0000}"/>
    <cellStyle name="Porcentual 2 11 4" xfId="2552" xr:uid="{00000000-0005-0000-0000-0000110A0000}"/>
    <cellStyle name="Porcentual 2 11 5" xfId="2553" xr:uid="{00000000-0005-0000-0000-0000120A0000}"/>
    <cellStyle name="Porcentual 2 11 6" xfId="2554" xr:uid="{00000000-0005-0000-0000-0000130A0000}"/>
    <cellStyle name="Porcentual 2 11 7" xfId="2555" xr:uid="{00000000-0005-0000-0000-0000140A0000}"/>
    <cellStyle name="Porcentual 2 11 8" xfId="2556" xr:uid="{00000000-0005-0000-0000-0000150A0000}"/>
    <cellStyle name="Porcentual 2 11 9" xfId="2557" xr:uid="{00000000-0005-0000-0000-0000160A0000}"/>
    <cellStyle name="Porcentual 2 12" xfId="2558" xr:uid="{00000000-0005-0000-0000-0000170A0000}"/>
    <cellStyle name="Porcentual 2 12 2" xfId="2559" xr:uid="{00000000-0005-0000-0000-0000180A0000}"/>
    <cellStyle name="Porcentual 2 12 2 2" xfId="2560" xr:uid="{00000000-0005-0000-0000-0000190A0000}"/>
    <cellStyle name="Porcentual 2 12 2 3" xfId="2561" xr:uid="{00000000-0005-0000-0000-00001A0A0000}"/>
    <cellStyle name="Porcentual 2 12 3" xfId="2562" xr:uid="{00000000-0005-0000-0000-00001B0A0000}"/>
    <cellStyle name="Porcentual 2 12 3 2" xfId="2563" xr:uid="{00000000-0005-0000-0000-00001C0A0000}"/>
    <cellStyle name="Porcentual 2 12 3 3" xfId="2564" xr:uid="{00000000-0005-0000-0000-00001D0A0000}"/>
    <cellStyle name="Porcentual 2 12 4" xfId="2565" xr:uid="{00000000-0005-0000-0000-00001E0A0000}"/>
    <cellStyle name="Porcentual 2 12 5" xfId="2566" xr:uid="{00000000-0005-0000-0000-00001F0A0000}"/>
    <cellStyle name="Porcentual 2 12 6" xfId="2567" xr:uid="{00000000-0005-0000-0000-0000200A0000}"/>
    <cellStyle name="Porcentual 2 12 7" xfId="2568" xr:uid="{00000000-0005-0000-0000-0000210A0000}"/>
    <cellStyle name="Porcentual 2 12 8" xfId="2569" xr:uid="{00000000-0005-0000-0000-0000220A0000}"/>
    <cellStyle name="Porcentual 2 12 9" xfId="2570" xr:uid="{00000000-0005-0000-0000-0000230A0000}"/>
    <cellStyle name="Porcentual 2 13" xfId="2571" xr:uid="{00000000-0005-0000-0000-0000240A0000}"/>
    <cellStyle name="Porcentual 2 13 2" xfId="2572" xr:uid="{00000000-0005-0000-0000-0000250A0000}"/>
    <cellStyle name="Porcentual 2 13 2 2" xfId="2573" xr:uid="{00000000-0005-0000-0000-0000260A0000}"/>
    <cellStyle name="Porcentual 2 13 2 3" xfId="2574" xr:uid="{00000000-0005-0000-0000-0000270A0000}"/>
    <cellStyle name="Porcentual 2 13 3" xfId="2575" xr:uid="{00000000-0005-0000-0000-0000280A0000}"/>
    <cellStyle name="Porcentual 2 13 3 2" xfId="2576" xr:uid="{00000000-0005-0000-0000-0000290A0000}"/>
    <cellStyle name="Porcentual 2 13 3 3" xfId="2577" xr:uid="{00000000-0005-0000-0000-00002A0A0000}"/>
    <cellStyle name="Porcentual 2 13 4" xfId="2578" xr:uid="{00000000-0005-0000-0000-00002B0A0000}"/>
    <cellStyle name="Porcentual 2 13 5" xfId="2579" xr:uid="{00000000-0005-0000-0000-00002C0A0000}"/>
    <cellStyle name="Porcentual 2 13 6" xfId="2580" xr:uid="{00000000-0005-0000-0000-00002D0A0000}"/>
    <cellStyle name="Porcentual 2 13 7" xfId="2581" xr:uid="{00000000-0005-0000-0000-00002E0A0000}"/>
    <cellStyle name="Porcentual 2 13 8" xfId="2582" xr:uid="{00000000-0005-0000-0000-00002F0A0000}"/>
    <cellStyle name="Porcentual 2 13 9" xfId="2583" xr:uid="{00000000-0005-0000-0000-0000300A0000}"/>
    <cellStyle name="Porcentual 2 14" xfId="2584" xr:uid="{00000000-0005-0000-0000-0000310A0000}"/>
    <cellStyle name="Porcentual 2 14 2" xfId="2585" xr:uid="{00000000-0005-0000-0000-0000320A0000}"/>
    <cellStyle name="Porcentual 2 14 2 2" xfId="2586" xr:uid="{00000000-0005-0000-0000-0000330A0000}"/>
    <cellStyle name="Porcentual 2 14 2 3" xfId="2587" xr:uid="{00000000-0005-0000-0000-0000340A0000}"/>
    <cellStyle name="Porcentual 2 14 3" xfId="2588" xr:uid="{00000000-0005-0000-0000-0000350A0000}"/>
    <cellStyle name="Porcentual 2 14 3 2" xfId="2589" xr:uid="{00000000-0005-0000-0000-0000360A0000}"/>
    <cellStyle name="Porcentual 2 14 3 3" xfId="2590" xr:uid="{00000000-0005-0000-0000-0000370A0000}"/>
    <cellStyle name="Porcentual 2 14 4" xfId="2591" xr:uid="{00000000-0005-0000-0000-0000380A0000}"/>
    <cellStyle name="Porcentual 2 14 5" xfId="2592" xr:uid="{00000000-0005-0000-0000-0000390A0000}"/>
    <cellStyle name="Porcentual 2 14 6" xfId="2593" xr:uid="{00000000-0005-0000-0000-00003A0A0000}"/>
    <cellStyle name="Porcentual 2 14 7" xfId="2594" xr:uid="{00000000-0005-0000-0000-00003B0A0000}"/>
    <cellStyle name="Porcentual 2 14 8" xfId="2595" xr:uid="{00000000-0005-0000-0000-00003C0A0000}"/>
    <cellStyle name="Porcentual 2 14 9" xfId="2596" xr:uid="{00000000-0005-0000-0000-00003D0A0000}"/>
    <cellStyle name="Porcentual 2 15" xfId="2597" xr:uid="{00000000-0005-0000-0000-00003E0A0000}"/>
    <cellStyle name="Porcentual 2 16" xfId="2598" xr:uid="{00000000-0005-0000-0000-00003F0A0000}"/>
    <cellStyle name="Porcentual 2 17" xfId="2599" xr:uid="{00000000-0005-0000-0000-0000400A0000}"/>
    <cellStyle name="Porcentual 2 18" xfId="2600" xr:uid="{00000000-0005-0000-0000-0000410A0000}"/>
    <cellStyle name="Porcentual 2 19" xfId="2601" xr:uid="{00000000-0005-0000-0000-0000420A0000}"/>
    <cellStyle name="Porcentual 2 2" xfId="2602" xr:uid="{00000000-0005-0000-0000-0000430A0000}"/>
    <cellStyle name="Porcentual 2 2 2" xfId="2603" xr:uid="{00000000-0005-0000-0000-0000440A0000}"/>
    <cellStyle name="Porcentual 2 2 2 2" xfId="2604" xr:uid="{00000000-0005-0000-0000-0000450A0000}"/>
    <cellStyle name="Porcentual 2 2 2 3" xfId="2605" xr:uid="{00000000-0005-0000-0000-0000460A0000}"/>
    <cellStyle name="Porcentual 2 2 3" xfId="2606" xr:uid="{00000000-0005-0000-0000-0000470A0000}"/>
    <cellStyle name="Porcentual 2 2 3 2" xfId="2607" xr:uid="{00000000-0005-0000-0000-0000480A0000}"/>
    <cellStyle name="Porcentual 2 2 3 3" xfId="2608" xr:uid="{00000000-0005-0000-0000-0000490A0000}"/>
    <cellStyle name="Porcentual 2 2 4" xfId="2609" xr:uid="{00000000-0005-0000-0000-00004A0A0000}"/>
    <cellStyle name="Porcentual 2 2 5" xfId="2610" xr:uid="{00000000-0005-0000-0000-00004B0A0000}"/>
    <cellStyle name="Porcentual 2 2 6" xfId="2611" xr:uid="{00000000-0005-0000-0000-00004C0A0000}"/>
    <cellStyle name="Porcentual 2 2 7" xfId="2612" xr:uid="{00000000-0005-0000-0000-00004D0A0000}"/>
    <cellStyle name="Porcentual 2 2 8" xfId="2613" xr:uid="{00000000-0005-0000-0000-00004E0A0000}"/>
    <cellStyle name="Porcentual 2 2 9" xfId="2614" xr:uid="{00000000-0005-0000-0000-00004F0A0000}"/>
    <cellStyle name="Porcentual 2 20" xfId="2615" xr:uid="{00000000-0005-0000-0000-0000500A0000}"/>
    <cellStyle name="Porcentual 2 21" xfId="2616" xr:uid="{00000000-0005-0000-0000-0000510A0000}"/>
    <cellStyle name="Porcentual 2 22" xfId="2617" xr:uid="{00000000-0005-0000-0000-0000520A0000}"/>
    <cellStyle name="Porcentual 2 3" xfId="2618" xr:uid="{00000000-0005-0000-0000-0000530A0000}"/>
    <cellStyle name="Porcentual 2 3 2" xfId="2619" xr:uid="{00000000-0005-0000-0000-0000540A0000}"/>
    <cellStyle name="Porcentual 2 3 2 2" xfId="2620" xr:uid="{00000000-0005-0000-0000-0000550A0000}"/>
    <cellStyle name="Porcentual 2 3 2 3" xfId="2621" xr:uid="{00000000-0005-0000-0000-0000560A0000}"/>
    <cellStyle name="Porcentual 2 3 3" xfId="2622" xr:uid="{00000000-0005-0000-0000-0000570A0000}"/>
    <cellStyle name="Porcentual 2 3 3 2" xfId="2623" xr:uid="{00000000-0005-0000-0000-0000580A0000}"/>
    <cellStyle name="Porcentual 2 3 3 3" xfId="2624" xr:uid="{00000000-0005-0000-0000-0000590A0000}"/>
    <cellStyle name="Porcentual 2 3 4" xfId="2625" xr:uid="{00000000-0005-0000-0000-00005A0A0000}"/>
    <cellStyle name="Porcentual 2 3 5" xfId="2626" xr:uid="{00000000-0005-0000-0000-00005B0A0000}"/>
    <cellStyle name="Porcentual 2 3 6" xfId="2627" xr:uid="{00000000-0005-0000-0000-00005C0A0000}"/>
    <cellStyle name="Porcentual 2 3 7" xfId="2628" xr:uid="{00000000-0005-0000-0000-00005D0A0000}"/>
    <cellStyle name="Porcentual 2 3 8" xfId="2629" xr:uid="{00000000-0005-0000-0000-00005E0A0000}"/>
    <cellStyle name="Porcentual 2 3 9" xfId="2630" xr:uid="{00000000-0005-0000-0000-00005F0A0000}"/>
    <cellStyle name="Porcentual 2 4" xfId="2631" xr:uid="{00000000-0005-0000-0000-0000600A0000}"/>
    <cellStyle name="Porcentual 2 4 2" xfId="2632" xr:uid="{00000000-0005-0000-0000-0000610A0000}"/>
    <cellStyle name="Porcentual 2 4 2 2" xfId="2633" xr:uid="{00000000-0005-0000-0000-0000620A0000}"/>
    <cellStyle name="Porcentual 2 4 2 3" xfId="2634" xr:uid="{00000000-0005-0000-0000-0000630A0000}"/>
    <cellStyle name="Porcentual 2 4 3" xfId="2635" xr:uid="{00000000-0005-0000-0000-0000640A0000}"/>
    <cellStyle name="Porcentual 2 4 3 2" xfId="2636" xr:uid="{00000000-0005-0000-0000-0000650A0000}"/>
    <cellStyle name="Porcentual 2 4 3 3" xfId="2637" xr:uid="{00000000-0005-0000-0000-0000660A0000}"/>
    <cellStyle name="Porcentual 2 4 4" xfId="2638" xr:uid="{00000000-0005-0000-0000-0000670A0000}"/>
    <cellStyle name="Porcentual 2 4 5" xfId="2639" xr:uid="{00000000-0005-0000-0000-0000680A0000}"/>
    <cellStyle name="Porcentual 2 4 6" xfId="2640" xr:uid="{00000000-0005-0000-0000-0000690A0000}"/>
    <cellStyle name="Porcentual 2 4 7" xfId="2641" xr:uid="{00000000-0005-0000-0000-00006A0A0000}"/>
    <cellStyle name="Porcentual 2 4 8" xfId="2642" xr:uid="{00000000-0005-0000-0000-00006B0A0000}"/>
    <cellStyle name="Porcentual 2 4 9" xfId="2643" xr:uid="{00000000-0005-0000-0000-00006C0A0000}"/>
    <cellStyle name="Porcentual 2 5" xfId="2644" xr:uid="{00000000-0005-0000-0000-00006D0A0000}"/>
    <cellStyle name="Porcentual 2 5 2" xfId="2645" xr:uid="{00000000-0005-0000-0000-00006E0A0000}"/>
    <cellStyle name="Porcentual 2 5 2 2" xfId="2646" xr:uid="{00000000-0005-0000-0000-00006F0A0000}"/>
    <cellStyle name="Porcentual 2 5 2 3" xfId="2647" xr:uid="{00000000-0005-0000-0000-0000700A0000}"/>
    <cellStyle name="Porcentual 2 5 3" xfId="2648" xr:uid="{00000000-0005-0000-0000-0000710A0000}"/>
    <cellStyle name="Porcentual 2 5 3 2" xfId="2649" xr:uid="{00000000-0005-0000-0000-0000720A0000}"/>
    <cellStyle name="Porcentual 2 5 3 3" xfId="2650" xr:uid="{00000000-0005-0000-0000-0000730A0000}"/>
    <cellStyle name="Porcentual 2 5 4" xfId="2651" xr:uid="{00000000-0005-0000-0000-0000740A0000}"/>
    <cellStyle name="Porcentual 2 5 5" xfId="2652" xr:uid="{00000000-0005-0000-0000-0000750A0000}"/>
    <cellStyle name="Porcentual 2 5 6" xfId="2653" xr:uid="{00000000-0005-0000-0000-0000760A0000}"/>
    <cellStyle name="Porcentual 2 5 7" xfId="2654" xr:uid="{00000000-0005-0000-0000-0000770A0000}"/>
    <cellStyle name="Porcentual 2 5 8" xfId="2655" xr:uid="{00000000-0005-0000-0000-0000780A0000}"/>
    <cellStyle name="Porcentual 2 5 9" xfId="2656" xr:uid="{00000000-0005-0000-0000-0000790A0000}"/>
    <cellStyle name="Porcentual 2 6" xfId="2657" xr:uid="{00000000-0005-0000-0000-00007A0A0000}"/>
    <cellStyle name="Porcentual 2 6 2" xfId="2658" xr:uid="{00000000-0005-0000-0000-00007B0A0000}"/>
    <cellStyle name="Porcentual 2 6 2 2" xfId="2659" xr:uid="{00000000-0005-0000-0000-00007C0A0000}"/>
    <cellStyle name="Porcentual 2 6 2 3" xfId="2660" xr:uid="{00000000-0005-0000-0000-00007D0A0000}"/>
    <cellStyle name="Porcentual 2 6 3" xfId="2661" xr:uid="{00000000-0005-0000-0000-00007E0A0000}"/>
    <cellStyle name="Porcentual 2 6 3 2" xfId="2662" xr:uid="{00000000-0005-0000-0000-00007F0A0000}"/>
    <cellStyle name="Porcentual 2 6 3 3" xfId="2663" xr:uid="{00000000-0005-0000-0000-0000800A0000}"/>
    <cellStyle name="Porcentual 2 6 4" xfId="2664" xr:uid="{00000000-0005-0000-0000-0000810A0000}"/>
    <cellStyle name="Porcentual 2 6 5" xfId="2665" xr:uid="{00000000-0005-0000-0000-0000820A0000}"/>
    <cellStyle name="Porcentual 2 6 6" xfId="2666" xr:uid="{00000000-0005-0000-0000-0000830A0000}"/>
    <cellStyle name="Porcentual 2 6 7" xfId="2667" xr:uid="{00000000-0005-0000-0000-0000840A0000}"/>
    <cellStyle name="Porcentual 2 6 8" xfId="2668" xr:uid="{00000000-0005-0000-0000-0000850A0000}"/>
    <cellStyle name="Porcentual 2 6 9" xfId="2669" xr:uid="{00000000-0005-0000-0000-0000860A0000}"/>
    <cellStyle name="Porcentual 2 7" xfId="2670" xr:uid="{00000000-0005-0000-0000-0000870A0000}"/>
    <cellStyle name="Porcentual 2 7 2" xfId="2671" xr:uid="{00000000-0005-0000-0000-0000880A0000}"/>
    <cellStyle name="Porcentual 2 7 2 2" xfId="2672" xr:uid="{00000000-0005-0000-0000-0000890A0000}"/>
    <cellStyle name="Porcentual 2 7 2 3" xfId="2673" xr:uid="{00000000-0005-0000-0000-00008A0A0000}"/>
    <cellStyle name="Porcentual 2 7 3" xfId="2674" xr:uid="{00000000-0005-0000-0000-00008B0A0000}"/>
    <cellStyle name="Porcentual 2 7 3 2" xfId="2675" xr:uid="{00000000-0005-0000-0000-00008C0A0000}"/>
    <cellStyle name="Porcentual 2 7 3 3" xfId="2676" xr:uid="{00000000-0005-0000-0000-00008D0A0000}"/>
    <cellStyle name="Porcentual 2 7 4" xfId="2677" xr:uid="{00000000-0005-0000-0000-00008E0A0000}"/>
    <cellStyle name="Porcentual 2 7 5" xfId="2678" xr:uid="{00000000-0005-0000-0000-00008F0A0000}"/>
    <cellStyle name="Porcentual 2 7 6" xfId="2679" xr:uid="{00000000-0005-0000-0000-0000900A0000}"/>
    <cellStyle name="Porcentual 2 7 7" xfId="2680" xr:uid="{00000000-0005-0000-0000-0000910A0000}"/>
    <cellStyle name="Porcentual 2 7 8" xfId="2681" xr:uid="{00000000-0005-0000-0000-0000920A0000}"/>
    <cellStyle name="Porcentual 2 7 9" xfId="2682" xr:uid="{00000000-0005-0000-0000-0000930A0000}"/>
    <cellStyle name="Porcentual 2 8" xfId="2683" xr:uid="{00000000-0005-0000-0000-0000940A0000}"/>
    <cellStyle name="Porcentual 2 8 2" xfId="2684" xr:uid="{00000000-0005-0000-0000-0000950A0000}"/>
    <cellStyle name="Porcentual 2 8 2 2" xfId="2685" xr:uid="{00000000-0005-0000-0000-0000960A0000}"/>
    <cellStyle name="Porcentual 2 8 2 3" xfId="2686" xr:uid="{00000000-0005-0000-0000-0000970A0000}"/>
    <cellStyle name="Porcentual 2 8 3" xfId="2687" xr:uid="{00000000-0005-0000-0000-0000980A0000}"/>
    <cellStyle name="Porcentual 2 8 3 2" xfId="2688" xr:uid="{00000000-0005-0000-0000-0000990A0000}"/>
    <cellStyle name="Porcentual 2 8 3 3" xfId="2689" xr:uid="{00000000-0005-0000-0000-00009A0A0000}"/>
    <cellStyle name="Porcentual 2 8 4" xfId="2690" xr:uid="{00000000-0005-0000-0000-00009B0A0000}"/>
    <cellStyle name="Porcentual 2 8 5" xfId="2691" xr:uid="{00000000-0005-0000-0000-00009C0A0000}"/>
    <cellStyle name="Porcentual 2 8 6" xfId="2692" xr:uid="{00000000-0005-0000-0000-00009D0A0000}"/>
    <cellStyle name="Porcentual 2 8 7" xfId="2693" xr:uid="{00000000-0005-0000-0000-00009E0A0000}"/>
    <cellStyle name="Porcentual 2 8 8" xfId="2694" xr:uid="{00000000-0005-0000-0000-00009F0A0000}"/>
    <cellStyle name="Porcentual 2 8 9" xfId="2695" xr:uid="{00000000-0005-0000-0000-0000A00A0000}"/>
    <cellStyle name="Porcentual 2 9" xfId="2696" xr:uid="{00000000-0005-0000-0000-0000A10A0000}"/>
    <cellStyle name="Porcentual 2 9 2" xfId="2697" xr:uid="{00000000-0005-0000-0000-0000A20A0000}"/>
    <cellStyle name="Porcentual 2 9 2 2" xfId="2698" xr:uid="{00000000-0005-0000-0000-0000A30A0000}"/>
    <cellStyle name="Porcentual 2 9 2 3" xfId="2699" xr:uid="{00000000-0005-0000-0000-0000A40A0000}"/>
    <cellStyle name="Porcentual 2 9 3" xfId="2700" xr:uid="{00000000-0005-0000-0000-0000A50A0000}"/>
    <cellStyle name="Porcentual 2 9 3 2" xfId="2701" xr:uid="{00000000-0005-0000-0000-0000A60A0000}"/>
    <cellStyle name="Porcentual 2 9 3 3" xfId="2702" xr:uid="{00000000-0005-0000-0000-0000A70A0000}"/>
    <cellStyle name="Porcentual 2 9 4" xfId="2703" xr:uid="{00000000-0005-0000-0000-0000A80A0000}"/>
    <cellStyle name="Porcentual 2 9 5" xfId="2704" xr:uid="{00000000-0005-0000-0000-0000A90A0000}"/>
    <cellStyle name="Porcentual 2 9 6" xfId="2705" xr:uid="{00000000-0005-0000-0000-0000AA0A0000}"/>
    <cellStyle name="Porcentual 2 9 7" xfId="2706" xr:uid="{00000000-0005-0000-0000-0000AB0A0000}"/>
    <cellStyle name="Porcentual 2 9 8" xfId="2707" xr:uid="{00000000-0005-0000-0000-0000AC0A0000}"/>
    <cellStyle name="Porcentual 2 9 9" xfId="2708" xr:uid="{00000000-0005-0000-0000-0000AD0A0000}"/>
    <cellStyle name="Porcentual 3" xfId="2709" xr:uid="{00000000-0005-0000-0000-0000AE0A0000}"/>
    <cellStyle name="Porcentual 3 2" xfId="2710" xr:uid="{00000000-0005-0000-0000-0000AF0A0000}"/>
    <cellStyle name="Porcentual 4" xfId="2711" xr:uid="{00000000-0005-0000-0000-0000B00A0000}"/>
    <cellStyle name="Porcentual 4 2" xfId="2712" xr:uid="{00000000-0005-0000-0000-0000B10A0000}"/>
    <cellStyle name="Porcentual 5" xfId="2713" xr:uid="{00000000-0005-0000-0000-0000B20A0000}"/>
    <cellStyle name="Porcentual 5 2" xfId="2714" xr:uid="{00000000-0005-0000-0000-0000B30A0000}"/>
    <cellStyle name="Porcentual 5 2 2" xfId="2715" xr:uid="{00000000-0005-0000-0000-0000B40A0000}"/>
    <cellStyle name="Porcentual 5 2 3" xfId="2716" xr:uid="{00000000-0005-0000-0000-0000B50A0000}"/>
    <cellStyle name="Porcentual 5 3" xfId="2717" xr:uid="{00000000-0005-0000-0000-0000B60A0000}"/>
    <cellStyle name="Porcentual 5 3 2" xfId="2718" xr:uid="{00000000-0005-0000-0000-0000B70A0000}"/>
    <cellStyle name="Porcentual 5 3 3" xfId="2719" xr:uid="{00000000-0005-0000-0000-0000B80A0000}"/>
    <cellStyle name="Porcentual 5 4" xfId="2720" xr:uid="{00000000-0005-0000-0000-0000B90A0000}"/>
    <cellStyle name="Porcentual 5 5" xfId="2721" xr:uid="{00000000-0005-0000-0000-0000BA0A0000}"/>
    <cellStyle name="Porcentual 5 6" xfId="2722" xr:uid="{00000000-0005-0000-0000-0000BB0A0000}"/>
    <cellStyle name="Porcentual 5 7" xfId="2723" xr:uid="{00000000-0005-0000-0000-0000BC0A0000}"/>
    <cellStyle name="Porcentual 5 8" xfId="2724" xr:uid="{00000000-0005-0000-0000-0000BD0A0000}"/>
    <cellStyle name="Porcentual 5 9" xfId="2725" xr:uid="{00000000-0005-0000-0000-0000BE0A0000}"/>
    <cellStyle name="Salida" xfId="2726" builtinId="21" customBuiltin="1"/>
    <cellStyle name="Salida 2" xfId="2727" xr:uid="{00000000-0005-0000-0000-0000C00A0000}"/>
    <cellStyle name="Salida 2 2" xfId="2728" xr:uid="{00000000-0005-0000-0000-0000C10A0000}"/>
    <cellStyle name="Subtitulo de Tabla" xfId="2729" xr:uid="{00000000-0005-0000-0000-0000C20A0000}"/>
    <cellStyle name="Texto de advertencia" xfId="2730" builtinId="11" customBuiltin="1"/>
    <cellStyle name="Texto de advertencia 2" xfId="2731" xr:uid="{00000000-0005-0000-0000-0000C40A0000}"/>
    <cellStyle name="Texto de advertencia 2 2" xfId="2732" xr:uid="{00000000-0005-0000-0000-0000C50A0000}"/>
    <cellStyle name="Texto explicativo" xfId="2733" builtinId="53" customBuiltin="1"/>
    <cellStyle name="Texto explicativo 2" xfId="2734" xr:uid="{00000000-0005-0000-0000-0000C70A0000}"/>
    <cellStyle name="Texto explicativo 2 2" xfId="2735" xr:uid="{00000000-0005-0000-0000-0000C80A0000}"/>
    <cellStyle name="Título" xfId="2736" builtinId="15" customBuiltin="1"/>
    <cellStyle name="Título 1 2" xfId="2738" xr:uid="{00000000-0005-0000-0000-0000CA0A0000}"/>
    <cellStyle name="Título 1 2 2" xfId="2739" xr:uid="{00000000-0005-0000-0000-0000CB0A0000}"/>
    <cellStyle name="Título 2" xfId="2740" builtinId="17" customBuiltin="1"/>
    <cellStyle name="Título 2 2" xfId="2741" xr:uid="{00000000-0005-0000-0000-0000CD0A0000}"/>
    <cellStyle name="Título 2 2 2" xfId="2742" xr:uid="{00000000-0005-0000-0000-0000CE0A0000}"/>
    <cellStyle name="Título 3" xfId="2743" builtinId="18" customBuiltin="1"/>
    <cellStyle name="Título 3 2" xfId="2744" xr:uid="{00000000-0005-0000-0000-0000D00A0000}"/>
    <cellStyle name="Título 3 2 2" xfId="2745" xr:uid="{00000000-0005-0000-0000-0000D10A0000}"/>
    <cellStyle name="Título 4" xfId="2746" xr:uid="{00000000-0005-0000-0000-0000D20A0000}"/>
    <cellStyle name="Título 4 2" xfId="2747" xr:uid="{00000000-0005-0000-0000-0000D30A0000}"/>
    <cellStyle name="Titulo de Tabla" xfId="2748" xr:uid="{00000000-0005-0000-0000-0000D40A0000}"/>
    <cellStyle name="Total" xfId="2749" builtinId="25" customBuiltin="1"/>
    <cellStyle name="Total 2" xfId="2750" xr:uid="{00000000-0005-0000-0000-0000D60A0000}"/>
    <cellStyle name="Total 2 2" xfId="2751" xr:uid="{00000000-0005-0000-0000-0000D70A0000}"/>
  </cellStyles>
  <dxfs count="0"/>
  <tableStyles count="0" defaultTableStyle="TableStyleMedium9" defaultPivotStyle="PivotStyleLight16"/>
  <colors>
    <mruColors>
      <color rgb="FF990033"/>
      <color rgb="FF962D46"/>
      <color rgb="FF993366"/>
      <color rgb="FF009999"/>
      <color rgb="FF4070C0"/>
      <color rgb="FFFF9966"/>
      <color rgb="FF760000"/>
      <color rgb="FF4080C0"/>
      <color rgb="FFFF6600"/>
      <color rgb="FF9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Nunito Sans 10pt" pitchFamily="2" charset="0"/>
              </a:defRPr>
            </a:pPr>
            <a:r>
              <a:rPr lang="es-ES">
                <a:latin typeface="Nunito Sans 10pt" pitchFamily="2" charset="0"/>
              </a:rPr>
              <a:t>Inversión Extranjera Directa anual</a:t>
            </a:r>
          </a:p>
        </c:rich>
      </c:tx>
      <c:layout>
        <c:manualLayout>
          <c:xMode val="edge"/>
          <c:yMode val="edge"/>
          <c:x val="0.33615841012134873"/>
          <c:y val="3.93969152732312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79157427937915"/>
          <c:y val="0.21519006825429657"/>
          <c:w val="0.7365853658536532"/>
          <c:h val="0.56962113333962394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962D46">
                  <a:alpha val="94000"/>
                </a:srgbClr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9999"/>
              </a:solidFill>
              <a:ln w="19050">
                <a:solidFill>
                  <a:srgbClr val="962D46">
                    <a:alpha val="94000"/>
                  </a:srgbClr>
                </a:solidFill>
                <a:prstDash val="solid"/>
              </a:ln>
            </c:spPr>
          </c:marker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0-C59D-408D-9FF2-5397FC529C76}"/>
              </c:ext>
            </c:extLst>
          </c:dPt>
          <c:dLbls>
            <c:dLbl>
              <c:idx val="0"/>
              <c:layout>
                <c:manualLayout>
                  <c:x val="-2.6607538802660754E-2"/>
                  <c:y val="-0.101812258195886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9D-408D-9FF2-5397FC529C76}"/>
                </c:ext>
              </c:extLst>
            </c:dLbl>
            <c:dLbl>
              <c:idx val="10"/>
              <c:layout>
                <c:manualLayout>
                  <c:x val="-1.4781966001478197E-2"/>
                  <c:y val="-0.12952147537849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9D-408D-9FF2-5397FC529C76}"/>
                </c:ext>
              </c:extLst>
            </c:dLbl>
            <c:dLbl>
              <c:idx val="11"/>
              <c:layout>
                <c:manualLayout>
                  <c:x val="-2.1575617903637767E-2"/>
                  <c:y val="-0.125446490844111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9D-408D-9FF2-5397FC529C76}"/>
                </c:ext>
              </c:extLst>
            </c:dLbl>
            <c:dLbl>
              <c:idx val="12"/>
              <c:layout>
                <c:manualLayout>
                  <c:x val="-1.0509098049612376E-16"/>
                  <c:y val="-5.6179775280898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59D-408D-9FF2-5397FC529C76}"/>
                </c:ext>
              </c:extLst>
            </c:dLbl>
            <c:dLbl>
              <c:idx val="15"/>
              <c:layout>
                <c:manualLayout>
                  <c:x val="8.5982265974275818E-3"/>
                  <c:y val="0.1451862138245852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11.010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C59D-408D-9FF2-5397FC529C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unito Sans 10pt" pitchFamily="2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IED!$B$11:$B$21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IED!$C$11:$C$21</c:f>
              <c:numCache>
                <c:formatCode>#,##0</c:formatCode>
                <c:ptCount val="11"/>
                <c:pt idx="0">
                  <c:v>16168.701714749701</c:v>
                </c:pt>
                <c:pt idx="1">
                  <c:v>11620.5326457092</c:v>
                </c:pt>
                <c:pt idx="2">
                  <c:v>13857.9377208026</c:v>
                </c:pt>
                <c:pt idx="3">
                  <c:v>13700.8804451998</c:v>
                </c:pt>
                <c:pt idx="4">
                  <c:v>11298.692773848599</c:v>
                </c:pt>
                <c:pt idx="5">
                  <c:v>13989.154028368301</c:v>
                </c:pt>
                <c:pt idx="6">
                  <c:v>7458.6249842193001</c:v>
                </c:pt>
                <c:pt idx="7">
                  <c:v>9561.3352766757107</c:v>
                </c:pt>
                <c:pt idx="8">
                  <c:v>17182.22549790594</c:v>
                </c:pt>
                <c:pt idx="9">
                  <c:v>16793.702728503798</c:v>
                </c:pt>
                <c:pt idx="10">
                  <c:v>14269.169294767151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9D-408D-9FF2-5397FC529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543504560"/>
        <c:axId val="-1543507824"/>
      </c:lineChart>
      <c:catAx>
        <c:axId val="-1543504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b="1">
                <a:solidFill>
                  <a:sysClr val="windowText" lastClr="000000"/>
                </a:solidFill>
                <a:latin typeface="Nunito Sans 10pt" pitchFamily="2" charset="0"/>
              </a:defRPr>
            </a:pPr>
            <a:endParaRPr lang="es-CO"/>
          </a:p>
        </c:txPr>
        <c:crossAx val="-154350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543507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Nunito Sans 10pt" pitchFamily="2" charset="0"/>
                  </a:defRPr>
                </a:pPr>
                <a:r>
                  <a:rPr lang="es-ES">
                    <a:latin typeface="Nunito Sans 10pt" pitchFamily="2" charset="0"/>
                  </a:rPr>
                  <a:t>millones US$</a:t>
                </a:r>
              </a:p>
            </c:rich>
          </c:tx>
          <c:layout>
            <c:manualLayout>
              <c:xMode val="edge"/>
              <c:yMode val="edge"/>
              <c:x val="3.9024390243902439E-2"/>
              <c:y val="0.348101906423373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Nunito Sans 10pt" pitchFamily="2" charset="0"/>
              </a:defRPr>
            </a:pPr>
            <a:endParaRPr lang="es-CO"/>
          </a:p>
        </c:txPr>
        <c:crossAx val="-1543504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88" r="0.75000000000000488" t="1" header="0" footer="0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Nunito Sans 10pt" pitchFamily="2" charset="0"/>
              </a:defRPr>
            </a:pPr>
            <a:r>
              <a:rPr lang="es-ES">
                <a:latin typeface="Nunito Sans 10pt" pitchFamily="2" charset="0"/>
              </a:rPr>
              <a:t>Inversión Extranjera Directa primer trimestre</a:t>
            </a:r>
          </a:p>
        </c:rich>
      </c:tx>
      <c:layout>
        <c:manualLayout>
          <c:xMode val="edge"/>
          <c:yMode val="edge"/>
          <c:x val="0.24745975156014066"/>
          <c:y val="3.93969219211760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79157427937915"/>
          <c:y val="0.21519006825429657"/>
          <c:w val="0.7365853658536532"/>
          <c:h val="0.569621133339623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33"/>
            </a:solidFill>
            <a:ln w="25400">
              <a:solidFill>
                <a:srgbClr val="962D46">
                  <a:alpha val="94000"/>
                </a:srgbClr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IED!$B$26:$B$28</c:f>
              <c:strCache>
                <c:ptCount val="3"/>
                <c:pt idx="0">
                  <c:v>2023 enero-marzo</c:v>
                </c:pt>
                <c:pt idx="1">
                  <c:v>2024 enero-marzo</c:v>
                </c:pt>
                <c:pt idx="2">
                  <c:v>2025 enero-marzo</c:v>
                </c:pt>
              </c:strCache>
            </c:strRef>
          </c:cat>
          <c:val>
            <c:numRef>
              <c:f>IED!$C$26:$C$28</c:f>
              <c:numCache>
                <c:formatCode>#,##0</c:formatCode>
                <c:ptCount val="3"/>
                <c:pt idx="0">
                  <c:v>4163.90357777791</c:v>
                </c:pt>
                <c:pt idx="1">
                  <c:v>3682.6706684157798</c:v>
                </c:pt>
                <c:pt idx="2">
                  <c:v>3142.2487876225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DF-493D-9531-98175D69B8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543508912"/>
        <c:axId val="-1543504016"/>
      </c:barChart>
      <c:catAx>
        <c:axId val="-1543508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b="1">
                <a:solidFill>
                  <a:sysClr val="windowText" lastClr="000000"/>
                </a:solidFill>
                <a:latin typeface="Nunito Sans 10pt" pitchFamily="2" charset="0"/>
              </a:defRPr>
            </a:pPr>
            <a:endParaRPr lang="es-CO"/>
          </a:p>
        </c:txPr>
        <c:crossAx val="-1543504016"/>
        <c:crosses val="autoZero"/>
        <c:auto val="1"/>
        <c:lblAlgn val="ctr"/>
        <c:lblOffset val="100"/>
        <c:noMultiLvlLbl val="0"/>
      </c:catAx>
      <c:valAx>
        <c:axId val="-1543504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Nunito Sans 10pt" pitchFamily="2" charset="0"/>
                  </a:defRPr>
                </a:pPr>
                <a:r>
                  <a:rPr lang="es-ES">
                    <a:latin typeface="Nunito Sans 10pt" pitchFamily="2" charset="0"/>
                  </a:rPr>
                  <a:t>millones US$</a:t>
                </a:r>
              </a:p>
            </c:rich>
          </c:tx>
          <c:layout>
            <c:manualLayout>
              <c:xMode val="edge"/>
              <c:yMode val="edge"/>
              <c:x val="3.9024390243902439E-2"/>
              <c:y val="0.348101906423373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Nunito Sans 10pt" pitchFamily="2" charset="0"/>
              </a:defRPr>
            </a:pPr>
            <a:endParaRPr lang="es-CO"/>
          </a:p>
        </c:txPr>
        <c:crossAx val="-1543508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88" r="0.75000000000000488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7</xdr:row>
      <xdr:rowOff>7620</xdr:rowOff>
    </xdr:from>
    <xdr:to>
      <xdr:col>9</xdr:col>
      <xdr:colOff>342900</xdr:colOff>
      <xdr:row>21</xdr:row>
      <xdr:rowOff>66675</xdr:rowOff>
    </xdr:to>
    <xdr:graphicFrame macro="">
      <xdr:nvGraphicFramePr>
        <xdr:cNvPr id="2411" name="Chart 3" descr="Muestra el comportamiento de la Inversión Extranjera Directa anual y acumulada del año 2022 y 2023.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3134710" y="98863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1280765B-D122-4EDD-A327-E3FDEAEA9F7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4710" y="98863"/>
          <a:ext cx="1381125" cy="847725"/>
        </a:xfrm>
        <a:prstGeom prst="rect">
          <a:avLst/>
        </a:prstGeom>
      </xdr:spPr>
    </xdr:pic>
    <xdr:clientData/>
  </xdr:absoluteAnchor>
  <xdr:twoCellAnchor>
    <xdr:from>
      <xdr:col>3</xdr:col>
      <xdr:colOff>768568</xdr:colOff>
      <xdr:row>23</xdr:row>
      <xdr:rowOff>151086</xdr:rowOff>
    </xdr:from>
    <xdr:to>
      <xdr:col>9</xdr:col>
      <xdr:colOff>406618</xdr:colOff>
      <xdr:row>40</xdr:row>
      <xdr:rowOff>13072</xdr:rowOff>
    </xdr:to>
    <xdr:graphicFrame macro="">
      <xdr:nvGraphicFramePr>
        <xdr:cNvPr id="3" name="Chart 3" descr="Muestra el comportamiento de la Inversión Extranjera Directa anual y acumulada del año 2022 y 2023.">
          <a:extLst>
            <a:ext uri="{FF2B5EF4-FFF2-40B4-BE49-F238E27FC236}">
              <a16:creationId xmlns:a16="http://schemas.microsoft.com/office/drawing/2014/main" id="{463E47A9-308E-491E-81C0-D1C97EA821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736182" y="91741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7B10AB81-1612-411D-B563-2516F18483A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36182" y="91741"/>
          <a:ext cx="1381125" cy="8477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190750" y="7620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662F35D0-1640-4BCE-952D-EA71869B8B2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0" y="76200"/>
          <a:ext cx="1381125" cy="847725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867025" y="7620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FB51732A-7E29-44A6-A83F-DD121102726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67025" y="76200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4"/>
  <sheetViews>
    <sheetView showGridLines="0" topLeftCell="A7" zoomScale="115" zoomScaleNormal="115" workbookViewId="0">
      <selection activeCell="D8" sqref="D8"/>
    </sheetView>
  </sheetViews>
  <sheetFormatPr baseColWidth="10" defaultColWidth="0" defaultRowHeight="12.75" zeroHeight="1"/>
  <cols>
    <col min="1" max="1" width="2.85546875" style="6" customWidth="1"/>
    <col min="2" max="2" width="21.85546875" style="6" bestFit="1" customWidth="1"/>
    <col min="3" max="4" width="12.7109375" style="6" customWidth="1"/>
    <col min="5" max="10" width="11.42578125" style="6" customWidth="1"/>
    <col min="11" max="16384" width="0" style="6" hidden="1"/>
  </cols>
  <sheetData>
    <row r="1" spans="1:15" ht="36.75" customHeight="1"/>
    <row r="2" spans="1:15" ht="38.25" customHeight="1"/>
    <row r="3" spans="1:15" ht="19.5" customHeight="1">
      <c r="A3" s="115"/>
      <c r="B3" s="115"/>
      <c r="C3" s="115"/>
      <c r="D3" s="115"/>
      <c r="E3" s="96" t="s">
        <v>132</v>
      </c>
      <c r="F3" s="115"/>
      <c r="G3" s="115"/>
      <c r="H3" s="115"/>
      <c r="I3" s="115"/>
      <c r="J3" s="115"/>
    </row>
    <row r="4" spans="1:15" ht="18" customHeight="1">
      <c r="A4" s="49"/>
      <c r="B4" s="49"/>
      <c r="C4" s="49"/>
      <c r="D4" s="49"/>
      <c r="E4" s="96" t="s">
        <v>133</v>
      </c>
      <c r="F4" s="49"/>
      <c r="G4" s="49"/>
      <c r="H4" s="49"/>
      <c r="I4" s="49"/>
      <c r="J4" s="49"/>
    </row>
    <row r="5" spans="1:15" ht="17.25" customHeight="1">
      <c r="A5" s="42"/>
      <c r="B5" s="42"/>
      <c r="C5" s="42"/>
      <c r="D5" s="42"/>
      <c r="E5" s="113" t="s">
        <v>145</v>
      </c>
      <c r="F5" s="42"/>
      <c r="G5" s="42"/>
      <c r="H5" s="42"/>
      <c r="I5" s="42"/>
      <c r="J5" s="42"/>
    </row>
    <row r="6" spans="1:15" ht="14.25" customHeight="1">
      <c r="A6" s="110"/>
      <c r="B6" s="110"/>
      <c r="C6" s="110"/>
      <c r="D6" s="110"/>
      <c r="E6" s="112" t="s">
        <v>134</v>
      </c>
      <c r="F6" s="110"/>
      <c r="G6" s="110"/>
      <c r="H6" s="110"/>
      <c r="I6" s="110"/>
      <c r="J6" s="110"/>
      <c r="K6" s="4"/>
      <c r="L6" s="4"/>
      <c r="M6" s="4"/>
      <c r="N6" s="4"/>
      <c r="O6" s="4"/>
    </row>
    <row r="7" spans="1:15" s="42" customFormat="1" ht="15" customHeight="1">
      <c r="A7" s="112"/>
      <c r="B7" s="112"/>
      <c r="C7" s="112"/>
      <c r="D7" s="112"/>
      <c r="F7" s="112"/>
      <c r="G7" s="112"/>
      <c r="H7" s="112"/>
      <c r="I7" s="112"/>
      <c r="J7" s="112"/>
      <c r="K7" s="49"/>
      <c r="L7" s="50"/>
    </row>
    <row r="8" spans="1:15" ht="15">
      <c r="A8" s="42"/>
      <c r="B8" s="42"/>
      <c r="C8" s="42"/>
      <c r="D8" s="42"/>
      <c r="E8" s="42"/>
      <c r="F8" s="42"/>
      <c r="G8" s="42"/>
      <c r="H8" s="42"/>
      <c r="I8" s="42"/>
      <c r="J8" s="42"/>
    </row>
    <row r="9" spans="1:15" ht="15">
      <c r="A9" s="42"/>
      <c r="B9" s="42"/>
      <c r="C9" s="51"/>
      <c r="D9" s="42"/>
      <c r="E9" s="42"/>
      <c r="F9" s="42"/>
      <c r="G9" s="42"/>
      <c r="H9" s="42"/>
      <c r="I9" s="42"/>
      <c r="J9" s="42"/>
    </row>
    <row r="10" spans="1:15" ht="45.75" thickBot="1">
      <c r="A10" s="42"/>
      <c r="B10" s="58"/>
      <c r="C10" s="59" t="s">
        <v>139</v>
      </c>
      <c r="D10" s="52"/>
      <c r="E10" s="42"/>
      <c r="F10" s="42"/>
      <c r="G10" s="42"/>
      <c r="H10" s="42"/>
      <c r="I10" s="42"/>
      <c r="J10" s="42"/>
    </row>
    <row r="11" spans="1:15" ht="15.75" thickTop="1">
      <c r="A11" s="42"/>
      <c r="B11" s="56">
        <v>2014</v>
      </c>
      <c r="C11" s="53">
        <v>16168.701714749701</v>
      </c>
      <c r="D11" s="53"/>
      <c r="E11" s="42"/>
      <c r="F11" s="42"/>
      <c r="G11" s="42"/>
      <c r="H11" s="42"/>
      <c r="I11" s="42"/>
      <c r="J11" s="42"/>
    </row>
    <row r="12" spans="1:15" ht="15">
      <c r="A12" s="42"/>
      <c r="B12" s="56">
        <v>2015</v>
      </c>
      <c r="C12" s="53">
        <v>11620.5326457092</v>
      </c>
      <c r="D12" s="53"/>
      <c r="E12" s="42"/>
      <c r="F12" s="42"/>
      <c r="G12" s="42"/>
      <c r="H12" s="42"/>
      <c r="I12" s="42"/>
      <c r="J12" s="42"/>
    </row>
    <row r="13" spans="1:15" ht="15">
      <c r="A13" s="42"/>
      <c r="B13" s="56">
        <v>2016</v>
      </c>
      <c r="C13" s="53">
        <v>13857.9377208026</v>
      </c>
      <c r="D13" s="53"/>
      <c r="E13" s="42"/>
      <c r="F13" s="42"/>
      <c r="G13" s="42"/>
      <c r="H13" s="42"/>
      <c r="I13" s="42"/>
      <c r="J13" s="42"/>
    </row>
    <row r="14" spans="1:15" ht="15">
      <c r="A14" s="42"/>
      <c r="B14" s="56">
        <v>2017</v>
      </c>
      <c r="C14" s="53">
        <v>13700.8804451998</v>
      </c>
      <c r="D14" s="53"/>
      <c r="E14" s="42"/>
      <c r="F14" s="42"/>
      <c r="G14" s="42"/>
      <c r="H14" s="42"/>
      <c r="I14" s="42"/>
      <c r="J14" s="42"/>
    </row>
    <row r="15" spans="1:15" ht="15">
      <c r="A15" s="42"/>
      <c r="B15" s="56">
        <v>2018</v>
      </c>
      <c r="C15" s="53">
        <v>11298.692773848599</v>
      </c>
      <c r="D15" s="53"/>
      <c r="E15" s="42"/>
      <c r="F15" s="42"/>
      <c r="G15" s="42"/>
      <c r="H15" s="42"/>
      <c r="I15" s="42"/>
      <c r="J15" s="42"/>
    </row>
    <row r="16" spans="1:15" ht="15">
      <c r="A16" s="42"/>
      <c r="B16" s="56">
        <v>2019</v>
      </c>
      <c r="C16" s="53">
        <v>13989.154028368301</v>
      </c>
      <c r="D16" s="53"/>
      <c r="E16" s="42"/>
      <c r="F16" s="42"/>
      <c r="G16" s="42"/>
      <c r="H16" s="42"/>
      <c r="I16" s="42"/>
      <c r="J16" s="42"/>
    </row>
    <row r="17" spans="1:10" ht="15">
      <c r="A17" s="42"/>
      <c r="B17" s="56">
        <v>2020</v>
      </c>
      <c r="C17" s="53">
        <v>7458.6249842193001</v>
      </c>
      <c r="D17" s="53"/>
      <c r="E17" s="42"/>
      <c r="F17" s="42"/>
      <c r="G17" s="42"/>
      <c r="H17" s="42"/>
      <c r="I17" s="42"/>
      <c r="J17" s="42"/>
    </row>
    <row r="18" spans="1:10" ht="15">
      <c r="A18" s="42"/>
      <c r="B18" s="56">
        <v>2021</v>
      </c>
      <c r="C18" s="53">
        <v>9561.3352766757107</v>
      </c>
      <c r="D18" s="53"/>
      <c r="E18" s="42"/>
      <c r="F18" s="42"/>
      <c r="G18" s="42"/>
      <c r="H18" s="42"/>
      <c r="I18" s="42"/>
      <c r="J18" s="42"/>
    </row>
    <row r="19" spans="1:10" ht="15">
      <c r="A19" s="42"/>
      <c r="B19" s="56">
        <v>2022</v>
      </c>
      <c r="C19" s="53">
        <v>17182.22549790594</v>
      </c>
      <c r="D19" s="53"/>
      <c r="E19" s="42"/>
      <c r="F19" s="42"/>
      <c r="G19" s="42"/>
      <c r="H19" s="42"/>
      <c r="I19" s="42"/>
      <c r="J19" s="42"/>
    </row>
    <row r="20" spans="1:10" ht="15">
      <c r="A20" s="42"/>
      <c r="B20" s="56">
        <v>2023</v>
      </c>
      <c r="C20" s="53">
        <v>16793.702728503798</v>
      </c>
      <c r="D20" s="53"/>
      <c r="E20" s="42"/>
      <c r="F20" s="42"/>
      <c r="G20" s="42"/>
      <c r="H20" s="42"/>
      <c r="I20" s="42"/>
      <c r="J20" s="42"/>
    </row>
    <row r="21" spans="1:10" ht="15">
      <c r="A21" s="42"/>
      <c r="B21" s="56">
        <v>2024</v>
      </c>
      <c r="C21" s="53">
        <v>14269.169294767151</v>
      </c>
      <c r="D21" s="53"/>
      <c r="E21" s="42"/>
      <c r="F21" s="42"/>
      <c r="G21" s="42"/>
      <c r="H21" s="42"/>
      <c r="I21" s="42"/>
      <c r="J21" s="42"/>
    </row>
    <row r="22" spans="1:10" ht="15">
      <c r="A22" s="42"/>
      <c r="B22" s="56"/>
      <c r="C22" s="53"/>
      <c r="D22" s="53"/>
      <c r="E22" s="42"/>
      <c r="F22" s="42"/>
      <c r="G22" s="42"/>
      <c r="H22" s="42"/>
      <c r="I22" s="42"/>
      <c r="J22" s="42"/>
    </row>
    <row r="23" spans="1:10" ht="15">
      <c r="A23" s="42"/>
      <c r="B23" s="56"/>
      <c r="C23" s="53"/>
      <c r="D23" s="53"/>
      <c r="E23" s="42"/>
      <c r="F23" s="42"/>
      <c r="G23" s="42"/>
      <c r="H23" s="42"/>
      <c r="I23" s="42"/>
      <c r="J23" s="42"/>
    </row>
    <row r="24" spans="1:10" ht="15">
      <c r="A24" s="42"/>
      <c r="B24" s="56"/>
      <c r="C24" s="53"/>
      <c r="D24" s="53"/>
      <c r="E24" s="42"/>
      <c r="F24" s="42"/>
      <c r="G24" s="42"/>
      <c r="H24" s="42"/>
      <c r="I24" s="42"/>
      <c r="J24" s="42"/>
    </row>
    <row r="25" spans="1:10" ht="30.75" thickBot="1">
      <c r="A25" s="42"/>
      <c r="B25" s="58" t="s">
        <v>127</v>
      </c>
      <c r="C25" s="58" t="s">
        <v>135</v>
      </c>
      <c r="D25" s="53"/>
      <c r="E25" s="42"/>
      <c r="F25" s="42"/>
      <c r="G25" s="42"/>
      <c r="H25" s="42"/>
      <c r="I25" s="42"/>
      <c r="J25" s="42"/>
    </row>
    <row r="26" spans="1:10" ht="15.75" thickTop="1">
      <c r="A26" s="42"/>
      <c r="B26" s="54" t="s">
        <v>140</v>
      </c>
      <c r="C26" s="138">
        <v>4163.90357777791</v>
      </c>
      <c r="D26" s="42"/>
      <c r="E26" s="42"/>
      <c r="F26" s="42"/>
      <c r="G26" s="42"/>
      <c r="H26" s="42"/>
      <c r="I26" s="42"/>
      <c r="J26" s="42"/>
    </row>
    <row r="27" spans="1:10" ht="15">
      <c r="A27" s="42"/>
      <c r="B27" s="54" t="s">
        <v>141</v>
      </c>
      <c r="C27" s="138">
        <v>3682.6706684157798</v>
      </c>
      <c r="D27" s="42"/>
      <c r="E27" s="42"/>
      <c r="F27" s="42"/>
      <c r="G27" s="42"/>
      <c r="H27" s="42"/>
      <c r="I27" s="42"/>
      <c r="J27" s="42"/>
    </row>
    <row r="28" spans="1:10" ht="15">
      <c r="A28" s="42"/>
      <c r="B28" s="54" t="s">
        <v>126</v>
      </c>
      <c r="C28" s="138">
        <v>3142.2487876225</v>
      </c>
      <c r="D28" s="42"/>
      <c r="E28" s="42"/>
      <c r="F28" s="42"/>
      <c r="G28" s="42"/>
      <c r="H28" s="42"/>
      <c r="I28" s="42"/>
      <c r="J28" s="42"/>
    </row>
    <row r="29" spans="1:10" ht="15">
      <c r="A29" s="42"/>
      <c r="B29" s="56"/>
      <c r="C29" s="137"/>
      <c r="D29" s="42"/>
      <c r="E29" s="42"/>
      <c r="F29" s="42"/>
      <c r="G29" s="42"/>
      <c r="H29" s="42"/>
      <c r="I29" s="42"/>
      <c r="J29" s="42"/>
    </row>
    <row r="30" spans="1:10" ht="15">
      <c r="A30" s="42"/>
      <c r="B30" s="56"/>
      <c r="C30" s="137"/>
      <c r="D30" s="42"/>
      <c r="E30" s="42"/>
      <c r="F30" s="42"/>
      <c r="G30" s="42"/>
      <c r="H30" s="42"/>
      <c r="I30" s="42"/>
      <c r="J30" s="42"/>
    </row>
    <row r="31" spans="1:10" ht="15">
      <c r="A31" s="42"/>
      <c r="B31" s="56"/>
      <c r="C31" s="137"/>
      <c r="D31" s="42"/>
      <c r="E31" s="42"/>
      <c r="F31" s="42"/>
      <c r="G31" s="42"/>
      <c r="H31" s="42"/>
      <c r="I31" s="42"/>
      <c r="J31" s="42"/>
    </row>
    <row r="32" spans="1:10" ht="15">
      <c r="A32" s="42"/>
      <c r="B32" s="56"/>
      <c r="C32" s="137"/>
      <c r="D32" s="42"/>
      <c r="E32" s="42"/>
      <c r="F32" s="42"/>
      <c r="G32" s="42"/>
      <c r="H32" s="42"/>
      <c r="I32" s="42"/>
      <c r="J32" s="42"/>
    </row>
    <row r="33" spans="1:10" ht="15">
      <c r="A33" s="42"/>
      <c r="B33" s="56"/>
      <c r="C33" s="137"/>
      <c r="D33" s="42"/>
      <c r="E33" s="42"/>
      <c r="F33" s="42"/>
      <c r="G33" s="42"/>
      <c r="H33" s="42"/>
      <c r="I33" s="42"/>
      <c r="J33" s="42"/>
    </row>
    <row r="34" spans="1:10"/>
    <row r="35" spans="1:10"/>
    <row r="36" spans="1:10"/>
    <row r="37" spans="1:10"/>
    <row r="38" spans="1:10"/>
    <row r="39" spans="1:10"/>
    <row r="40" spans="1:10"/>
    <row r="41" spans="1:10"/>
    <row r="42" spans="1:10"/>
    <row r="43" spans="1:10"/>
    <row r="44" spans="1:10" ht="12.75" hidden="1" customHeight="1"/>
    <row r="45" spans="1:10" ht="12.75" hidden="1" customHeight="1"/>
    <row r="46" spans="1:10" ht="12.75" hidden="1" customHeight="1"/>
    <row r="47" spans="1:10" ht="12.75" hidden="1" customHeight="1"/>
    <row r="48" spans="1:10" ht="12.75" hidden="1" customHeight="1"/>
    <row r="49" ht="12.75" hidden="1" customHeight="1"/>
    <row r="50" ht="12.75" hidden="1" customHeight="1"/>
    <row r="51" ht="12.75" hidden="1" customHeight="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</sheetData>
  <phoneticPr fontId="4" type="noConversion"/>
  <printOptions horizontalCentered="1"/>
  <pageMargins left="0.78740157480314965" right="0.78740157480314965" top="0.78740157480314965" bottom="1.1811023622047245" header="0.78740157480314965" footer="0.78740157480314965"/>
  <pageSetup scale="80" orientation="portrait" r:id="rId1"/>
  <headerFooter alignWithMargins="0"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167"/>
  <sheetViews>
    <sheetView showGridLines="0" topLeftCell="A7" zoomScale="115" zoomScaleNormal="115" workbookViewId="0">
      <selection activeCell="B1" sqref="B1"/>
    </sheetView>
  </sheetViews>
  <sheetFormatPr baseColWidth="10" defaultColWidth="0" defaultRowHeight="12.75" zeroHeight="1"/>
  <cols>
    <col min="1" max="1" width="2.140625" customWidth="1"/>
    <col min="2" max="2" width="23.5703125" customWidth="1"/>
    <col min="3" max="4" width="9.7109375" customWidth="1"/>
    <col min="5" max="5" width="10.7109375" customWidth="1"/>
    <col min="6" max="6" width="11.7109375" customWidth="1"/>
    <col min="7" max="7" width="10.85546875" customWidth="1"/>
    <col min="8" max="10" width="10.140625" customWidth="1"/>
    <col min="11" max="11" width="12.28515625" style="37" customWidth="1"/>
    <col min="12" max="12" width="1.42578125" customWidth="1"/>
    <col min="13" max="13" width="6.85546875" hidden="1" customWidth="1"/>
    <col min="14" max="14" width="30.5703125" hidden="1" customWidth="1"/>
    <col min="15" max="15" width="3.28515625" hidden="1" customWidth="1"/>
    <col min="16" max="16" width="5" hidden="1" customWidth="1"/>
    <col min="17" max="16367" width="4.7109375" hidden="1"/>
    <col min="16368" max="16368" width="13" hidden="1" customWidth="1"/>
    <col min="16369" max="16369" width="16.42578125" hidden="1" customWidth="1"/>
    <col min="16370" max="16370" width="19.28515625" hidden="1" customWidth="1"/>
    <col min="16371" max="16371" width="33.42578125" hidden="1" customWidth="1"/>
    <col min="16372" max="16372" width="21" hidden="1" customWidth="1"/>
    <col min="16373" max="16373" width="18.5703125" hidden="1" customWidth="1"/>
    <col min="16374" max="16374" width="19.28515625" hidden="1" customWidth="1"/>
    <col min="16375" max="16375" width="24.28515625" hidden="1" customWidth="1"/>
    <col min="16376" max="16376" width="29.85546875" hidden="1" customWidth="1"/>
    <col min="16377" max="16377" width="13.42578125" hidden="1" customWidth="1"/>
    <col min="16378" max="16378" width="14.7109375" hidden="1" customWidth="1"/>
    <col min="16379" max="16379" width="16.42578125" hidden="1" customWidth="1"/>
    <col min="16380" max="16380" width="19.140625" hidden="1" customWidth="1"/>
    <col min="16381" max="16381" width="19.5703125" hidden="1" customWidth="1"/>
    <col min="16382" max="16383" width="13.85546875" hidden="1" customWidth="1"/>
    <col min="16384" max="16384" width="6.28515625" hidden="1"/>
  </cols>
  <sheetData>
    <row r="1" spans="1:17 16382:16382" ht="76.5" customHeight="1"/>
    <row r="2" spans="1:17 16382:16382" ht="16.5" customHeight="1">
      <c r="A2" s="115"/>
      <c r="B2" s="123"/>
      <c r="C2" s="123"/>
      <c r="D2" s="123"/>
      <c r="E2" s="111" t="s">
        <v>131</v>
      </c>
      <c r="F2" s="123"/>
      <c r="G2" s="123"/>
      <c r="H2" s="123"/>
      <c r="I2" s="123"/>
      <c r="J2" s="123"/>
      <c r="K2" s="124"/>
    </row>
    <row r="3" spans="1:17 16382:16382" ht="20.25" customHeight="1">
      <c r="A3" s="49"/>
      <c r="B3" s="46"/>
      <c r="C3" s="46"/>
      <c r="D3" s="46"/>
      <c r="E3" s="96" t="s">
        <v>147</v>
      </c>
      <c r="F3" s="46"/>
      <c r="G3" s="46"/>
      <c r="H3" s="46"/>
      <c r="I3" s="46"/>
      <c r="J3" s="46"/>
      <c r="K3" s="125"/>
      <c r="L3" s="49"/>
    </row>
    <row r="4" spans="1:17 16382:16382" ht="17.25" customHeight="1">
      <c r="A4" s="42"/>
      <c r="B4" s="126"/>
      <c r="C4" s="126"/>
      <c r="D4" s="126"/>
      <c r="E4" s="113" t="s">
        <v>145</v>
      </c>
      <c r="F4" s="126"/>
      <c r="G4" s="126"/>
      <c r="H4" s="126"/>
      <c r="I4" s="126"/>
      <c r="J4" s="126"/>
      <c r="K4" s="86"/>
      <c r="L4" s="42"/>
    </row>
    <row r="5" spans="1:17 16382:16382" ht="1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</row>
    <row r="6" spans="1:17 16382:16382" ht="16.5">
      <c r="A6" s="41"/>
      <c r="B6" s="47" t="s">
        <v>136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</row>
    <row r="7" spans="1:17 16382:16382" s="22" customFormat="1" ht="57" customHeight="1">
      <c r="B7" s="143" t="s">
        <v>43</v>
      </c>
      <c r="C7" s="143" t="s">
        <v>121</v>
      </c>
      <c r="D7" s="143" t="s">
        <v>125</v>
      </c>
      <c r="E7" s="143" t="s">
        <v>119</v>
      </c>
      <c r="F7" s="143" t="s">
        <v>120</v>
      </c>
      <c r="G7" s="143" t="s">
        <v>122</v>
      </c>
      <c r="H7" s="143" t="s">
        <v>151</v>
      </c>
      <c r="I7" s="143" t="s">
        <v>152</v>
      </c>
      <c r="J7" s="143" t="s">
        <v>153</v>
      </c>
      <c r="K7" s="144" t="s">
        <v>154</v>
      </c>
    </row>
    <row r="8" spans="1:17 16382:16382" s="2" customFormat="1" ht="12.75" customHeight="1">
      <c r="A8" s="23"/>
      <c r="B8" s="145" t="s">
        <v>71</v>
      </c>
      <c r="C8" s="146">
        <v>1843.1367743892799</v>
      </c>
      <c r="D8" s="147">
        <v>1732.6226296156799</v>
      </c>
      <c r="E8" s="147">
        <v>5095.8127645824998</v>
      </c>
      <c r="F8" s="147">
        <v>5449.4568153013897</v>
      </c>
      <c r="G8" s="147">
        <v>5552.4372326510602</v>
      </c>
      <c r="H8" s="147">
        <v>1574.30021822501</v>
      </c>
      <c r="I8" s="147">
        <v>1080.2155891313901</v>
      </c>
      <c r="J8" s="64">
        <f t="shared" ref="J8:J39" si="0">+I8/$I$86</f>
        <v>0.34377150319427979</v>
      </c>
      <c r="K8" s="65">
        <f t="shared" ref="K8:K39" si="1">IFERROR(((I8/H8)-1),"")</f>
        <v>-0.31384396913232337</v>
      </c>
      <c r="M8" s="27"/>
      <c r="XFB8" s="9"/>
    </row>
    <row r="9" spans="1:17 16382:16382" s="4" customFormat="1" ht="12.75" customHeight="1">
      <c r="A9" s="17"/>
      <c r="B9" s="145" t="s">
        <v>70</v>
      </c>
      <c r="C9" s="146">
        <v>1708.92139146012</v>
      </c>
      <c r="D9" s="147">
        <v>1418.4004314506899</v>
      </c>
      <c r="E9" s="147">
        <v>2765.8064887891501</v>
      </c>
      <c r="F9" s="147">
        <v>2239.9325161306701</v>
      </c>
      <c r="G9" s="147">
        <v>2792.8125721121801</v>
      </c>
      <c r="H9" s="147">
        <v>475.11699772333401</v>
      </c>
      <c r="I9" s="147">
        <v>537.907500617594</v>
      </c>
      <c r="J9" s="64">
        <f t="shared" si="0"/>
        <v>0.17118552252655575</v>
      </c>
      <c r="K9" s="65">
        <f t="shared" si="1"/>
        <v>0.13215798044511051</v>
      </c>
      <c r="M9" s="28"/>
      <c r="XFB9" s="38"/>
    </row>
    <row r="10" spans="1:17 16382:16382" ht="12.75" customHeight="1">
      <c r="A10" s="17"/>
      <c r="B10" s="66" t="s">
        <v>47</v>
      </c>
      <c r="C10" s="67">
        <v>11.2520682168346</v>
      </c>
      <c r="D10" s="68">
        <v>312.87717095194398</v>
      </c>
      <c r="E10" s="68">
        <v>1305.18155070892</v>
      </c>
      <c r="F10" s="68">
        <v>2360.9222649221501</v>
      </c>
      <c r="G10" s="68">
        <v>1580.1280995448501</v>
      </c>
      <c r="H10" s="68">
        <v>469.88261421307698</v>
      </c>
      <c r="I10" s="68">
        <v>300.54001262121</v>
      </c>
      <c r="J10" s="64">
        <f t="shared" si="0"/>
        <v>9.5644881399924317E-2</v>
      </c>
      <c r="K10" s="65">
        <f t="shared" si="1"/>
        <v>-0.36039341841891481</v>
      </c>
      <c r="M10" s="29"/>
      <c r="XFB10" s="39"/>
    </row>
    <row r="11" spans="1:17 16382:16382" ht="12.75" customHeight="1">
      <c r="A11" s="17"/>
      <c r="B11" s="66" t="s">
        <v>110</v>
      </c>
      <c r="C11" s="68">
        <v>582.77411436189504</v>
      </c>
      <c r="D11" s="68">
        <v>1056.51909103454</v>
      </c>
      <c r="E11" s="68">
        <v>1049.9513297112401</v>
      </c>
      <c r="F11" s="68">
        <v>1160.9368895805801</v>
      </c>
      <c r="G11" s="68">
        <v>590.24220325355395</v>
      </c>
      <c r="H11" s="68">
        <v>86.367272694189097</v>
      </c>
      <c r="I11" s="68">
        <v>193.57787847470999</v>
      </c>
      <c r="J11" s="64">
        <f t="shared" si="0"/>
        <v>6.1604886041240425E-2</v>
      </c>
      <c r="K11" s="65">
        <f t="shared" si="1"/>
        <v>1.2413336954627971</v>
      </c>
      <c r="M11" s="29"/>
      <c r="XFB11" s="39"/>
    </row>
    <row r="12" spans="1:17 16382:16382" ht="12.75" customHeight="1">
      <c r="A12" s="17"/>
      <c r="B12" s="145" t="s">
        <v>82</v>
      </c>
      <c r="C12" s="146">
        <v>269.21017727388698</v>
      </c>
      <c r="D12" s="147">
        <v>398.06917892974701</v>
      </c>
      <c r="E12" s="147">
        <v>832.57164136215204</v>
      </c>
      <c r="F12" s="147">
        <v>1360.36295155226</v>
      </c>
      <c r="G12" s="147">
        <v>572.79163669042305</v>
      </c>
      <c r="H12" s="147">
        <v>206.63374819445201</v>
      </c>
      <c r="I12" s="147">
        <v>161.244163392958</v>
      </c>
      <c r="J12" s="64">
        <f t="shared" si="0"/>
        <v>5.1314893979148977E-2</v>
      </c>
      <c r="K12" s="65">
        <f t="shared" si="1"/>
        <v>-0.21966201164187515</v>
      </c>
      <c r="M12" s="29"/>
      <c r="XFB12" s="39"/>
    </row>
    <row r="13" spans="1:17 16382:16382" ht="12.75" customHeight="1">
      <c r="A13" s="17"/>
      <c r="B13" s="148" t="s">
        <v>58</v>
      </c>
      <c r="C13" s="149">
        <v>556.24689228847706</v>
      </c>
      <c r="D13" s="150">
        <v>277.90401644180201</v>
      </c>
      <c r="E13" s="150">
        <v>201.181450810596</v>
      </c>
      <c r="F13" s="150">
        <v>410.25036624644702</v>
      </c>
      <c r="G13" s="151">
        <v>53.357378865126499</v>
      </c>
      <c r="H13" s="151">
        <v>25.388561423976</v>
      </c>
      <c r="I13" s="151">
        <v>110.37189661692101</v>
      </c>
      <c r="J13" s="64">
        <f t="shared" si="0"/>
        <v>3.5125129827937973E-2</v>
      </c>
      <c r="K13" s="65">
        <f t="shared" si="1"/>
        <v>3.3473080169359237</v>
      </c>
      <c r="M13" s="28"/>
      <c r="XFB13" s="39"/>
    </row>
    <row r="14" spans="1:17 16382:16382" ht="12.75" customHeight="1">
      <c r="A14" s="17"/>
      <c r="B14" s="66" t="s">
        <v>55</v>
      </c>
      <c r="C14" s="72">
        <v>-308.39815893772499</v>
      </c>
      <c r="D14" s="68">
        <v>80.899411597417796</v>
      </c>
      <c r="E14" s="68">
        <v>-127.13209744069199</v>
      </c>
      <c r="F14" s="68">
        <v>171.67762987366501</v>
      </c>
      <c r="G14" s="68">
        <v>524.96473237098201</v>
      </c>
      <c r="H14" s="68">
        <v>97.826754654179894</v>
      </c>
      <c r="I14" s="68">
        <v>109.68535381327899</v>
      </c>
      <c r="J14" s="64">
        <f t="shared" si="0"/>
        <v>3.4906642098275591E-2</v>
      </c>
      <c r="K14" s="65">
        <f t="shared" si="1"/>
        <v>0.12122040847638815</v>
      </c>
      <c r="M14" s="29"/>
      <c r="XFB14" s="39"/>
    </row>
    <row r="15" spans="1:17 16382:16382" ht="12.75" customHeight="1">
      <c r="A15" s="17"/>
      <c r="B15" s="145" t="s">
        <v>73</v>
      </c>
      <c r="C15" s="146">
        <v>64.273917355745894</v>
      </c>
      <c r="D15" s="147">
        <v>129.21277536891</v>
      </c>
      <c r="E15" s="147">
        <v>291.92434781533399</v>
      </c>
      <c r="F15" s="147">
        <v>312.09127272152398</v>
      </c>
      <c r="G15" s="147">
        <v>346.39532920609702</v>
      </c>
      <c r="H15" s="147">
        <v>62.989097229345603</v>
      </c>
      <c r="I15" s="147">
        <v>101.17547735836401</v>
      </c>
      <c r="J15" s="64">
        <f t="shared" si="0"/>
        <v>3.2198429913283783E-2</v>
      </c>
      <c r="K15" s="65">
        <f t="shared" si="1"/>
        <v>0.60623793336774456</v>
      </c>
      <c r="M15" s="30"/>
      <c r="XFB15" s="39"/>
    </row>
    <row r="16" spans="1:17 16382:16382" ht="12.75" customHeight="1">
      <c r="A16" s="17"/>
      <c r="B16" s="66" t="s">
        <v>96</v>
      </c>
      <c r="C16" s="67">
        <v>-934.40728199086902</v>
      </c>
      <c r="D16" s="68">
        <v>182.709186145312</v>
      </c>
      <c r="E16" s="68">
        <v>248.99939213673801</v>
      </c>
      <c r="F16" s="68">
        <v>479.46576210232502</v>
      </c>
      <c r="G16" s="68">
        <v>319.51123670865798</v>
      </c>
      <c r="H16" s="68">
        <v>61.9225235654947</v>
      </c>
      <c r="I16" s="68">
        <v>90.832578065592898</v>
      </c>
      <c r="J16" s="64">
        <f t="shared" si="0"/>
        <v>2.8906870271821788E-2</v>
      </c>
      <c r="K16" s="65">
        <f t="shared" si="1"/>
        <v>0.46687461743254666</v>
      </c>
      <c r="M16" s="28"/>
      <c r="XFB16" s="39"/>
    </row>
    <row r="17" spans="1:13 16382:16382" ht="12.75" customHeight="1">
      <c r="A17" s="17"/>
      <c r="B17" s="73" t="s">
        <v>100</v>
      </c>
      <c r="C17" s="79">
        <v>1098.18755015383</v>
      </c>
      <c r="D17" s="62">
        <v>1341.1418067375701</v>
      </c>
      <c r="E17" s="62">
        <v>461.65161458882602</v>
      </c>
      <c r="F17" s="62">
        <v>382.94950354308901</v>
      </c>
      <c r="G17" s="63">
        <v>-431.43998829257799</v>
      </c>
      <c r="H17" s="63">
        <v>67.399320887873998</v>
      </c>
      <c r="I17" s="63">
        <v>87.973755179999998</v>
      </c>
      <c r="J17" s="64">
        <f t="shared" si="0"/>
        <v>2.7997068700140394E-2</v>
      </c>
      <c r="K17" s="65">
        <f t="shared" si="1"/>
        <v>0.30526174479344936</v>
      </c>
      <c r="M17" s="28"/>
      <c r="XFB17" s="39"/>
    </row>
    <row r="18" spans="1:13 16382:16382" ht="12.75" customHeight="1">
      <c r="A18" s="17"/>
      <c r="B18" s="61" t="s">
        <v>79</v>
      </c>
      <c r="C18" s="69">
        <v>-8.4959973817478005</v>
      </c>
      <c r="D18" s="62">
        <v>283.30466078784002</v>
      </c>
      <c r="E18" s="62">
        <v>179.87867925856699</v>
      </c>
      <c r="F18" s="62">
        <v>259.639880506981</v>
      </c>
      <c r="G18" s="63">
        <v>264.38216723622702</v>
      </c>
      <c r="H18" s="63">
        <v>29.1425372966849</v>
      </c>
      <c r="I18" s="63">
        <v>80.387065504975197</v>
      </c>
      <c r="J18" s="64">
        <f t="shared" si="0"/>
        <v>2.5582654633084595E-2</v>
      </c>
      <c r="K18" s="65">
        <f t="shared" si="1"/>
        <v>1.7584099725633568</v>
      </c>
      <c r="M18" s="30"/>
      <c r="XFB18" s="39"/>
    </row>
    <row r="19" spans="1:13 16382:16382" ht="12.75" customHeight="1">
      <c r="A19" s="17"/>
      <c r="B19" s="145" t="s">
        <v>101</v>
      </c>
      <c r="C19" s="146">
        <v>598.287699436048</v>
      </c>
      <c r="D19" s="147">
        <v>617.76495469773397</v>
      </c>
      <c r="E19" s="147">
        <v>2241.4095259878</v>
      </c>
      <c r="F19" s="147">
        <v>-157.65244747795299</v>
      </c>
      <c r="G19" s="147">
        <v>1191.20373152912</v>
      </c>
      <c r="H19" s="147">
        <v>287.728351202939</v>
      </c>
      <c r="I19" s="147">
        <v>48.439452106649497</v>
      </c>
      <c r="J19" s="64">
        <f t="shared" si="0"/>
        <v>1.541553689111292E-2</v>
      </c>
      <c r="K19" s="65">
        <f t="shared" si="1"/>
        <v>-0.8316486647765744</v>
      </c>
      <c r="M19" s="28"/>
      <c r="XFB19" s="39"/>
    </row>
    <row r="20" spans="1:13 16382:16382" ht="12.75" customHeight="1">
      <c r="A20" s="17"/>
      <c r="B20" s="66" t="s">
        <v>115</v>
      </c>
      <c r="C20" s="67">
        <v>105.100702789876</v>
      </c>
      <c r="D20" s="68">
        <v>66.290570270992106</v>
      </c>
      <c r="E20" s="68">
        <v>116.967725021262</v>
      </c>
      <c r="F20" s="68">
        <v>196.27295514123</v>
      </c>
      <c r="G20" s="68">
        <v>131.30498875561099</v>
      </c>
      <c r="H20" s="68">
        <v>37.8128876040943</v>
      </c>
      <c r="I20" s="68">
        <v>41.674255755416098</v>
      </c>
      <c r="J20" s="64">
        <f t="shared" si="0"/>
        <v>1.3262557668754112E-2</v>
      </c>
      <c r="K20" s="65">
        <f t="shared" si="1"/>
        <v>0.1021177803650124</v>
      </c>
      <c r="M20" s="29"/>
      <c r="XFB20" s="39"/>
    </row>
    <row r="21" spans="1:13 16382:16382" ht="12.75" customHeight="1">
      <c r="A21" s="17"/>
      <c r="B21" s="61" t="s">
        <v>29</v>
      </c>
      <c r="C21" s="69">
        <v>-10.062072028953301</v>
      </c>
      <c r="D21" s="62">
        <v>-1.43512317965523</v>
      </c>
      <c r="E21" s="62">
        <v>-2.4094982642170302</v>
      </c>
      <c r="F21" s="62">
        <v>92.476384186818194</v>
      </c>
      <c r="G21" s="63">
        <v>120.23708654790801</v>
      </c>
      <c r="H21" s="63">
        <v>21.089531047596399</v>
      </c>
      <c r="I21" s="63">
        <v>36.242432778573097</v>
      </c>
      <c r="J21" s="64">
        <f t="shared" si="0"/>
        <v>1.1533915748916553E-2</v>
      </c>
      <c r="K21" s="65">
        <f t="shared" si="1"/>
        <v>0.71850349335784269</v>
      </c>
      <c r="M21" s="28"/>
      <c r="XFB21" s="39"/>
    </row>
    <row r="22" spans="1:13 16382:16382" ht="12.75" customHeight="1">
      <c r="A22" s="17"/>
      <c r="B22" s="61" t="s">
        <v>57</v>
      </c>
      <c r="C22" s="69">
        <v>63.110733049721397</v>
      </c>
      <c r="D22" s="62">
        <v>158.57411866946799</v>
      </c>
      <c r="E22" s="62">
        <v>166.39525755136501</v>
      </c>
      <c r="F22" s="62">
        <v>124.494539846381</v>
      </c>
      <c r="G22" s="63">
        <v>14.215009426382499</v>
      </c>
      <c r="H22" s="63">
        <v>-20.7841895010413</v>
      </c>
      <c r="I22" s="63">
        <v>32.046895385980903</v>
      </c>
      <c r="J22" s="64">
        <f t="shared" si="0"/>
        <v>1.0198713581246488E-2</v>
      </c>
      <c r="K22" s="65">
        <f t="shared" si="1"/>
        <v>-2.5418881445617751</v>
      </c>
      <c r="M22" s="28"/>
      <c r="XFB22" s="39"/>
    </row>
    <row r="23" spans="1:13 16382:16382" ht="12.75" customHeight="1">
      <c r="A23" s="17"/>
      <c r="B23" s="145" t="s">
        <v>81</v>
      </c>
      <c r="C23" s="146">
        <v>4.1822121373212999</v>
      </c>
      <c r="D23" s="147">
        <v>19.604598572662798</v>
      </c>
      <c r="E23" s="147">
        <v>0.40199639421366301</v>
      </c>
      <c r="F23" s="147">
        <v>141.14287511189099</v>
      </c>
      <c r="G23" s="147">
        <v>112.59327436539699</v>
      </c>
      <c r="H23" s="147">
        <v>39.661625006707801</v>
      </c>
      <c r="I23" s="147">
        <v>31.153976180829801</v>
      </c>
      <c r="J23" s="64">
        <f t="shared" si="0"/>
        <v>9.9145479198041592E-3</v>
      </c>
      <c r="K23" s="65">
        <f t="shared" si="1"/>
        <v>-0.21450580566073973</v>
      </c>
      <c r="M23" s="28"/>
      <c r="XFB23" s="39"/>
    </row>
    <row r="24" spans="1:13 16382:16382" ht="12.75" customHeight="1">
      <c r="A24" s="17"/>
      <c r="B24" s="61" t="s">
        <v>52</v>
      </c>
      <c r="C24" s="69">
        <v>31.5634359992324</v>
      </c>
      <c r="D24" s="62">
        <v>-5.0690856817460999</v>
      </c>
      <c r="E24" s="62">
        <v>17.358219716541299</v>
      </c>
      <c r="F24" s="62">
        <v>150.03473995987099</v>
      </c>
      <c r="G24" s="63">
        <v>-85.054464983693805</v>
      </c>
      <c r="H24" s="63">
        <v>1.7024058127570301</v>
      </c>
      <c r="I24" s="63">
        <v>14.306462652901899</v>
      </c>
      <c r="J24" s="64">
        <f t="shared" si="0"/>
        <v>4.5529375997393597E-3</v>
      </c>
      <c r="K24" s="65">
        <f t="shared" si="1"/>
        <v>7.4036735223152927</v>
      </c>
      <c r="M24" s="28"/>
      <c r="XFB24" s="39"/>
    </row>
    <row r="25" spans="1:13 16382:16382" ht="12.75" customHeight="1">
      <c r="A25" s="17"/>
      <c r="B25" s="66" t="s">
        <v>67</v>
      </c>
      <c r="C25" s="67">
        <v>30.082049492379401</v>
      </c>
      <c r="D25" s="68">
        <v>54.3982334092507</v>
      </c>
      <c r="E25" s="68">
        <v>53.623396626696199</v>
      </c>
      <c r="F25" s="68">
        <v>50.903527654695999</v>
      </c>
      <c r="G25" s="68">
        <v>90.363029236071895</v>
      </c>
      <c r="H25" s="68">
        <v>28.843082682368099</v>
      </c>
      <c r="I25" s="68">
        <v>13.3775621381679</v>
      </c>
      <c r="J25" s="64">
        <f t="shared" si="0"/>
        <v>4.2573211232868934E-3</v>
      </c>
      <c r="K25" s="65">
        <f t="shared" si="1"/>
        <v>-0.53619513262548524</v>
      </c>
      <c r="M25" s="29"/>
      <c r="XFB25" s="39"/>
    </row>
    <row r="26" spans="1:13 16382:16382" ht="12.75" customHeight="1">
      <c r="A26" s="17"/>
      <c r="B26" s="145" t="s">
        <v>60</v>
      </c>
      <c r="C26" s="146">
        <v>64.175397270443199</v>
      </c>
      <c r="D26" s="147">
        <v>83.532511851024793</v>
      </c>
      <c r="E26" s="147">
        <v>266.35935939572101</v>
      </c>
      <c r="F26" s="147">
        <v>162.54395133407701</v>
      </c>
      <c r="G26" s="147">
        <v>149.99603303731499</v>
      </c>
      <c r="H26" s="147">
        <v>36.908447373924702</v>
      </c>
      <c r="I26" s="147">
        <v>12.7860884703355</v>
      </c>
      <c r="J26" s="64">
        <f t="shared" si="0"/>
        <v>4.0690885205209217E-3</v>
      </c>
      <c r="K26" s="65">
        <f t="shared" si="1"/>
        <v>-0.65357284361496359</v>
      </c>
      <c r="M26" s="28"/>
      <c r="XFB26" s="39"/>
    </row>
    <row r="27" spans="1:13 16382:16382" ht="12.75" customHeight="1">
      <c r="A27" s="17"/>
      <c r="B27" s="148" t="s">
        <v>28</v>
      </c>
      <c r="C27" s="149">
        <v>53.901403672211003</v>
      </c>
      <c r="D27" s="150">
        <v>100.13598548530901</v>
      </c>
      <c r="E27" s="150">
        <v>273.004726082471</v>
      </c>
      <c r="F27" s="150">
        <v>184.04916056008901</v>
      </c>
      <c r="G27" s="151">
        <v>110.335944042233</v>
      </c>
      <c r="H27" s="151">
        <v>73.062934918317595</v>
      </c>
      <c r="I27" s="151">
        <v>12.343284025909</v>
      </c>
      <c r="J27" s="64">
        <f t="shared" si="0"/>
        <v>3.9281689198289805E-3</v>
      </c>
      <c r="K27" s="65">
        <f t="shared" si="1"/>
        <v>-0.83105956474772791</v>
      </c>
      <c r="M27" s="29"/>
      <c r="XFB27" s="39"/>
    </row>
    <row r="28" spans="1:13 16382:16382" ht="12.75" customHeight="1">
      <c r="A28" s="17"/>
      <c r="B28" s="66" t="s">
        <v>107</v>
      </c>
      <c r="C28" s="68">
        <v>4.1552329506446597</v>
      </c>
      <c r="D28" s="68">
        <v>64.444233941009799</v>
      </c>
      <c r="E28" s="68">
        <v>-9.5966051732861306</v>
      </c>
      <c r="F28" s="68">
        <v>3.83058966040036</v>
      </c>
      <c r="G28" s="68">
        <v>-111.374629898622</v>
      </c>
      <c r="H28" s="68">
        <v>-75.781320989394303</v>
      </c>
      <c r="I28" s="68">
        <v>11.0023478792103</v>
      </c>
      <c r="J28" s="64">
        <f t="shared" si="0"/>
        <v>3.5014248147852535E-3</v>
      </c>
      <c r="K28" s="65">
        <f t="shared" si="1"/>
        <v>-1.1451854854938475</v>
      </c>
      <c r="M28" s="29"/>
      <c r="XFB28" s="39"/>
    </row>
    <row r="29" spans="1:13 16382:16382" ht="12.75" customHeight="1">
      <c r="A29" s="17"/>
      <c r="B29" s="66" t="s">
        <v>109</v>
      </c>
      <c r="C29" s="68">
        <v>30.705661586159799</v>
      </c>
      <c r="D29" s="68">
        <v>38.4103366606981</v>
      </c>
      <c r="E29" s="68">
        <v>76.672512087769107</v>
      </c>
      <c r="F29" s="68">
        <v>96.323346852243404</v>
      </c>
      <c r="G29" s="68">
        <v>45.231381176902602</v>
      </c>
      <c r="H29" s="68">
        <v>11.0313251699106</v>
      </c>
      <c r="I29" s="68">
        <v>10.0946896650415</v>
      </c>
      <c r="J29" s="64">
        <f t="shared" si="0"/>
        <v>3.212568560708836E-3</v>
      </c>
      <c r="K29" s="65">
        <f t="shared" si="1"/>
        <v>-8.4906889285060516E-2</v>
      </c>
      <c r="M29" s="28"/>
      <c r="XFB29" s="39"/>
    </row>
    <row r="30" spans="1:13 16382:16382" ht="12.75" customHeight="1">
      <c r="A30" s="17"/>
      <c r="B30" s="61" t="s">
        <v>94</v>
      </c>
      <c r="C30" s="62">
        <v>81.753209704006593</v>
      </c>
      <c r="D30" s="62">
        <v>148.264379721306</v>
      </c>
      <c r="E30" s="62">
        <v>-12.5174695312807</v>
      </c>
      <c r="F30" s="62">
        <v>77.057951039079697</v>
      </c>
      <c r="G30" s="63">
        <v>35.904135033006398</v>
      </c>
      <c r="H30" s="63">
        <v>2.2242047446748301</v>
      </c>
      <c r="I30" s="63">
        <v>9.8358405175305705</v>
      </c>
      <c r="J30" s="64">
        <f t="shared" si="0"/>
        <v>3.1301915227955586E-3</v>
      </c>
      <c r="K30" s="65">
        <f t="shared" si="1"/>
        <v>3.4221830481566258</v>
      </c>
      <c r="M30" s="29"/>
      <c r="XFB30" s="39"/>
    </row>
    <row r="31" spans="1:13 16382:16382" ht="12.75" customHeight="1">
      <c r="A31" s="17"/>
      <c r="B31" s="66" t="s">
        <v>87</v>
      </c>
      <c r="C31" s="67">
        <v>30.2463671245509</v>
      </c>
      <c r="D31" s="68">
        <v>35.158850397263997</v>
      </c>
      <c r="E31" s="68">
        <v>53.554920124642798</v>
      </c>
      <c r="F31" s="68">
        <v>45.109349731371402</v>
      </c>
      <c r="G31" s="68">
        <v>35.873668685012298</v>
      </c>
      <c r="H31" s="68">
        <v>8.33438959108957</v>
      </c>
      <c r="I31" s="68">
        <v>8.1704484182352299</v>
      </c>
      <c r="J31" s="64">
        <f t="shared" si="0"/>
        <v>2.6001914458266637E-3</v>
      </c>
      <c r="K31" s="65">
        <f t="shared" si="1"/>
        <v>-1.9670447494992582E-2</v>
      </c>
      <c r="M31" s="29"/>
      <c r="XFB31" s="39"/>
    </row>
    <row r="32" spans="1:13 16382:16382" ht="12.75" customHeight="1">
      <c r="A32" s="17"/>
      <c r="B32" s="78" t="s">
        <v>102</v>
      </c>
      <c r="C32" s="62">
        <v>19.404152765317502</v>
      </c>
      <c r="D32" s="62">
        <v>9</v>
      </c>
      <c r="E32" s="62">
        <v>0</v>
      </c>
      <c r="F32" s="62">
        <v>0</v>
      </c>
      <c r="G32" s="63">
        <v>8.0914885999999999</v>
      </c>
      <c r="H32" s="63">
        <v>0</v>
      </c>
      <c r="I32" s="63">
        <v>6.4699600000000004</v>
      </c>
      <c r="J32" s="64">
        <f t="shared" si="0"/>
        <v>2.0590221962963427E-3</v>
      </c>
      <c r="K32" s="65" t="str">
        <f t="shared" si="1"/>
        <v/>
      </c>
      <c r="M32" s="28"/>
      <c r="XFB32" s="39"/>
    </row>
    <row r="33" spans="1:13 16382:16382" ht="12.75" customHeight="1">
      <c r="A33" s="17"/>
      <c r="B33" s="148" t="s">
        <v>46</v>
      </c>
      <c r="C33" s="149">
        <v>50.880160719444604</v>
      </c>
      <c r="D33" s="150">
        <v>168.292020316866</v>
      </c>
      <c r="E33" s="150">
        <v>124.09254835940899</v>
      </c>
      <c r="F33" s="150">
        <v>105.508785248688</v>
      </c>
      <c r="G33" s="151">
        <v>76.783725596236707</v>
      </c>
      <c r="H33" s="151">
        <v>33.138622579445297</v>
      </c>
      <c r="I33" s="151">
        <v>5.8820244074947299</v>
      </c>
      <c r="J33" s="64">
        <f t="shared" si="0"/>
        <v>1.8719155627219476E-3</v>
      </c>
      <c r="K33" s="65">
        <f t="shared" si="1"/>
        <v>-0.82250244730620947</v>
      </c>
      <c r="M33" s="29"/>
      <c r="XFB33" s="39"/>
    </row>
    <row r="34" spans="1:13 16382:16382" ht="12.75" customHeight="1">
      <c r="A34" s="17"/>
      <c r="B34" s="70" t="s">
        <v>51</v>
      </c>
      <c r="C34" s="67">
        <v>31.026689106325701</v>
      </c>
      <c r="D34" s="71">
        <v>17.9600416070069</v>
      </c>
      <c r="E34" s="71">
        <v>21.9499827604694</v>
      </c>
      <c r="F34" s="71">
        <v>-6.8450579528708904</v>
      </c>
      <c r="G34" s="68">
        <v>9.3482220946468502</v>
      </c>
      <c r="H34" s="68">
        <v>1.7724016510698799</v>
      </c>
      <c r="I34" s="68">
        <v>4.6051920394032102</v>
      </c>
      <c r="J34" s="64">
        <f t="shared" si="0"/>
        <v>1.4655720634035498E-3</v>
      </c>
      <c r="K34" s="65">
        <f t="shared" si="1"/>
        <v>1.598277899720622</v>
      </c>
      <c r="M34" s="28"/>
      <c r="XFB34" s="39"/>
    </row>
    <row r="35" spans="1:13 16382:16382" ht="12.75" customHeight="1">
      <c r="A35" s="17"/>
      <c r="B35" s="66" t="s">
        <v>86</v>
      </c>
      <c r="C35" s="67">
        <v>105.36843470497401</v>
      </c>
      <c r="D35" s="68">
        <v>101.06969337953301</v>
      </c>
      <c r="E35" s="68">
        <v>96.577206199404401</v>
      </c>
      <c r="F35" s="68">
        <v>20.1963767600841</v>
      </c>
      <c r="G35" s="68">
        <v>15.956534464224699</v>
      </c>
      <c r="H35" s="68">
        <v>4.9958051592100698</v>
      </c>
      <c r="I35" s="68">
        <v>3.6747828569243</v>
      </c>
      <c r="J35" s="64">
        <f t="shared" si="0"/>
        <v>1.1694754633686175E-3</v>
      </c>
      <c r="K35" s="65">
        <f t="shared" si="1"/>
        <v>-0.2644263057077767</v>
      </c>
      <c r="M35" s="29"/>
      <c r="XFB35" s="39"/>
    </row>
    <row r="36" spans="1:13 16382:16382" ht="12.75" customHeight="1">
      <c r="A36" s="17"/>
      <c r="B36" s="61" t="s">
        <v>66</v>
      </c>
      <c r="C36" s="69">
        <v>-1.2984342434100999</v>
      </c>
      <c r="D36" s="62">
        <v>23.767709224235499</v>
      </c>
      <c r="E36" s="62">
        <v>20.613659865303799</v>
      </c>
      <c r="F36" s="62">
        <v>3.61794553124379</v>
      </c>
      <c r="G36" s="63">
        <v>12.6253883426646</v>
      </c>
      <c r="H36" s="63">
        <v>0.68837071105297998</v>
      </c>
      <c r="I36" s="63">
        <v>3.6247027641310301</v>
      </c>
      <c r="J36" s="64">
        <f t="shared" si="0"/>
        <v>1.15353780337475E-3</v>
      </c>
      <c r="K36" s="65">
        <f t="shared" si="1"/>
        <v>4.2656260731756461</v>
      </c>
      <c r="M36" s="31"/>
      <c r="XFB36" s="39"/>
    </row>
    <row r="37" spans="1:13 16382:16382" ht="12.75" customHeight="1">
      <c r="A37" s="17"/>
      <c r="B37" s="66" t="s">
        <v>124</v>
      </c>
      <c r="C37" s="67">
        <v>1.7143239600718601</v>
      </c>
      <c r="D37" s="68">
        <v>-35.040672816792501</v>
      </c>
      <c r="E37" s="68">
        <v>-16.4082174287811</v>
      </c>
      <c r="F37" s="68">
        <v>-17.604315024430001</v>
      </c>
      <c r="G37" s="68">
        <v>9.0697760657700606</v>
      </c>
      <c r="H37" s="68">
        <v>2.8153579277462599</v>
      </c>
      <c r="I37" s="68">
        <v>2.4191162246523898</v>
      </c>
      <c r="J37" s="64">
        <f t="shared" si="0"/>
        <v>7.6986782019979733E-4</v>
      </c>
      <c r="K37" s="65">
        <f t="shared" si="1"/>
        <v>-0.14074292266314714</v>
      </c>
      <c r="M37" s="28"/>
      <c r="XFB37" s="39"/>
    </row>
    <row r="38" spans="1:13 16382:16382" ht="12.75" customHeight="1">
      <c r="A38" s="17"/>
      <c r="B38" s="66" t="s">
        <v>104</v>
      </c>
      <c r="C38" s="67">
        <v>43.640541222779099</v>
      </c>
      <c r="D38" s="68">
        <v>19.374277418743599</v>
      </c>
      <c r="E38" s="68">
        <v>9.2050630324938094</v>
      </c>
      <c r="F38" s="68">
        <v>4.4843956727155199</v>
      </c>
      <c r="G38" s="68">
        <v>12.533460296575401</v>
      </c>
      <c r="H38" s="68">
        <v>4.1567578413064998</v>
      </c>
      <c r="I38" s="68">
        <v>2.16585728233159</v>
      </c>
      <c r="J38" s="64">
        <f t="shared" si="0"/>
        <v>6.8926982830354723E-4</v>
      </c>
      <c r="K38" s="65">
        <f t="shared" si="1"/>
        <v>-0.47895514604939193</v>
      </c>
      <c r="M38" s="29"/>
      <c r="XFB38" s="39"/>
    </row>
    <row r="39" spans="1:13 16382:16382" ht="12.75" customHeight="1">
      <c r="A39" s="2"/>
      <c r="B39" s="66" t="s">
        <v>103</v>
      </c>
      <c r="C39" s="67">
        <v>196.72171178599899</v>
      </c>
      <c r="D39" s="68">
        <v>62.483024094512402</v>
      </c>
      <c r="E39" s="68">
        <v>162.88274778770801</v>
      </c>
      <c r="F39" s="68">
        <v>210.966363773664</v>
      </c>
      <c r="G39" s="68">
        <v>54.926920533089501</v>
      </c>
      <c r="H39" s="68">
        <v>-2.7801276618037698</v>
      </c>
      <c r="I39" s="68">
        <v>1.19254961118284</v>
      </c>
      <c r="J39" s="64">
        <f t="shared" si="0"/>
        <v>3.7952106653055669E-4</v>
      </c>
      <c r="K39" s="65">
        <f t="shared" si="1"/>
        <v>-1.4289549820201795</v>
      </c>
      <c r="M39" s="28"/>
      <c r="XFB39" s="39"/>
    </row>
    <row r="40" spans="1:13 16382:16382" ht="12.75" customHeight="1">
      <c r="A40" s="18"/>
      <c r="B40" s="66" t="s">
        <v>116</v>
      </c>
      <c r="C40" s="67">
        <v>3.1063058758708602</v>
      </c>
      <c r="D40" s="68">
        <v>2.92641935396234</v>
      </c>
      <c r="E40" s="68">
        <v>-4.7291549941753503</v>
      </c>
      <c r="F40" s="68">
        <v>7.1441372456618701</v>
      </c>
      <c r="G40" s="68">
        <v>4.1332039547238901</v>
      </c>
      <c r="H40" s="68">
        <v>0.515739069635748</v>
      </c>
      <c r="I40" s="68">
        <v>1.17093628655212</v>
      </c>
      <c r="J40" s="64">
        <f t="shared" ref="J40:J71" si="2">+I40/$I$86</f>
        <v>3.7264276818707224E-4</v>
      </c>
      <c r="K40" s="65">
        <f t="shared" ref="K40:K71" si="3">IFERROR(((I40/H40)-1),"")</f>
        <v>1.2704044651476947</v>
      </c>
      <c r="M40" s="28"/>
      <c r="XFB40" s="39"/>
    </row>
    <row r="41" spans="1:13 16382:16382" ht="12.75" customHeight="1">
      <c r="A41" s="19"/>
      <c r="B41" s="66" t="s">
        <v>33</v>
      </c>
      <c r="C41" s="71">
        <v>-0.95220283571189501</v>
      </c>
      <c r="D41" s="71">
        <v>-3.11722236</v>
      </c>
      <c r="E41" s="71">
        <v>1.5413098999999999</v>
      </c>
      <c r="F41" s="71">
        <v>0.85151045999999997</v>
      </c>
      <c r="G41" s="71">
        <v>0.88108693999999999</v>
      </c>
      <c r="H41" s="71">
        <v>7.7671999999999496E-4</v>
      </c>
      <c r="I41" s="71">
        <v>1.03265444</v>
      </c>
      <c r="J41" s="64">
        <f t="shared" si="2"/>
        <v>3.2863548044562407E-4</v>
      </c>
      <c r="K41" s="65">
        <f t="shared" si="3"/>
        <v>1328.5066948192484</v>
      </c>
      <c r="M41" s="28"/>
      <c r="XFB41" s="39"/>
    </row>
    <row r="42" spans="1:13 16382:16382" ht="12.75" customHeight="1">
      <c r="A42" s="19"/>
      <c r="B42" s="66" t="s">
        <v>50</v>
      </c>
      <c r="C42" s="67">
        <v>0.443351784166159</v>
      </c>
      <c r="D42" s="68">
        <v>1.1290503229361899</v>
      </c>
      <c r="E42" s="68">
        <v>1.8359808144540799</v>
      </c>
      <c r="F42" s="68">
        <v>1.63660647990001</v>
      </c>
      <c r="G42" s="68">
        <v>1.7656826867248101</v>
      </c>
      <c r="H42" s="68">
        <v>0.44912412533682</v>
      </c>
      <c r="I42" s="68">
        <v>0.52736214272775805</v>
      </c>
      <c r="J42" s="64">
        <f t="shared" si="2"/>
        <v>1.6782953176879822E-4</v>
      </c>
      <c r="K42" s="65">
        <f t="shared" si="3"/>
        <v>0.17420132426033352</v>
      </c>
      <c r="M42" s="29"/>
      <c r="XFB42" s="39"/>
    </row>
    <row r="43" spans="1:13 16382:16382" ht="12.75" customHeight="1">
      <c r="A43" s="4"/>
      <c r="B43" s="61" t="s">
        <v>76</v>
      </c>
      <c r="C43" s="68">
        <v>40.881884214428801</v>
      </c>
      <c r="D43" s="68">
        <v>-0.54454886999999996</v>
      </c>
      <c r="E43" s="68">
        <v>-20.334406210000001</v>
      </c>
      <c r="F43" s="68">
        <v>25.379251400000001</v>
      </c>
      <c r="G43" s="68">
        <v>-32.386708990000002</v>
      </c>
      <c r="H43" s="68">
        <v>-6.6524910000000007E-2</v>
      </c>
      <c r="I43" s="68">
        <v>0.49552400000000002</v>
      </c>
      <c r="J43" s="64">
        <f t="shared" si="2"/>
        <v>1.5769725234739457E-4</v>
      </c>
      <c r="K43" s="65">
        <f t="shared" si="3"/>
        <v>-8.4486985401408283</v>
      </c>
      <c r="M43" s="29"/>
      <c r="XFB43" s="39"/>
    </row>
    <row r="44" spans="1:13 16382:16382" ht="12.75" customHeight="1">
      <c r="A44" s="20"/>
      <c r="B44" s="66" t="s">
        <v>48</v>
      </c>
      <c r="C44" s="67">
        <v>0.15867726940371801</v>
      </c>
      <c r="D44" s="68">
        <v>0.72704774326641497</v>
      </c>
      <c r="E44" s="68">
        <v>1.3090864508502</v>
      </c>
      <c r="F44" s="68">
        <v>0.66108322453885004</v>
      </c>
      <c r="G44" s="68">
        <v>1.0422823693813199</v>
      </c>
      <c r="H44" s="68">
        <v>0.26139673928248103</v>
      </c>
      <c r="I44" s="68">
        <v>0.33875519291727302</v>
      </c>
      <c r="J44" s="64">
        <f t="shared" si="2"/>
        <v>1.0780661106518661E-4</v>
      </c>
      <c r="K44" s="65">
        <f t="shared" si="3"/>
        <v>0.2959426879123912</v>
      </c>
      <c r="M44" s="28"/>
      <c r="XFB44" s="39"/>
    </row>
    <row r="45" spans="1:13 16382:16382" ht="12.75" customHeight="1">
      <c r="A45" s="10"/>
      <c r="B45" s="73" t="s">
        <v>85</v>
      </c>
      <c r="C45" s="67">
        <v>0.11124805364594299</v>
      </c>
      <c r="D45" s="62">
        <v>5.87446478750448</v>
      </c>
      <c r="E45" s="62">
        <v>-0.951146709443074</v>
      </c>
      <c r="F45" s="62">
        <v>1.6040467569397601</v>
      </c>
      <c r="G45" s="63">
        <v>1.16508987104745</v>
      </c>
      <c r="H45" s="63">
        <v>0.34374834507504798</v>
      </c>
      <c r="I45" s="63">
        <v>0.24109333382348999</v>
      </c>
      <c r="J45" s="64">
        <f t="shared" si="2"/>
        <v>7.6726367044255243E-5</v>
      </c>
      <c r="K45" s="65">
        <f t="shared" si="3"/>
        <v>-0.2986341977272533</v>
      </c>
      <c r="M45" s="28"/>
      <c r="XFB45" s="39"/>
    </row>
    <row r="46" spans="1:13 16382:16382" ht="12.75" customHeight="1">
      <c r="A46" s="21"/>
      <c r="B46" s="61" t="s">
        <v>99</v>
      </c>
      <c r="C46" s="62">
        <v>-0.84982382248267896</v>
      </c>
      <c r="D46" s="62">
        <v>0.511432</v>
      </c>
      <c r="E46" s="62">
        <v>0.66620223000000001</v>
      </c>
      <c r="F46" s="62">
        <v>0.92085905000000001</v>
      </c>
      <c r="G46" s="63">
        <v>-0.58828968000000004</v>
      </c>
      <c r="H46" s="63">
        <v>-0.13418184999999999</v>
      </c>
      <c r="I46" s="63">
        <v>0.1193386</v>
      </c>
      <c r="J46" s="64">
        <f t="shared" si="2"/>
        <v>3.7978724176800281E-5</v>
      </c>
      <c r="K46" s="65">
        <f t="shared" si="3"/>
        <v>-1.8893795994018565</v>
      </c>
      <c r="M46" s="29"/>
      <c r="XFB46" s="39"/>
    </row>
    <row r="47" spans="1:13 16382:16382" ht="12.75" customHeight="1">
      <c r="B47" s="61" t="s">
        <v>75</v>
      </c>
      <c r="C47" s="62">
        <v>0.96244873173193302</v>
      </c>
      <c r="D47" s="62">
        <v>0.54590388000000001</v>
      </c>
      <c r="E47" s="62">
        <v>2.8715270899999998</v>
      </c>
      <c r="F47" s="62">
        <v>0.91797530000000005</v>
      </c>
      <c r="G47" s="63">
        <v>0.55335955000000003</v>
      </c>
      <c r="H47" s="63">
        <v>0.25787598</v>
      </c>
      <c r="I47" s="63">
        <v>2.0426E-2</v>
      </c>
      <c r="J47" s="64">
        <f t="shared" si="2"/>
        <v>6.5004400926047601E-6</v>
      </c>
      <c r="K47" s="65">
        <f t="shared" si="3"/>
        <v>-0.92079138196585819</v>
      </c>
      <c r="M47" s="29"/>
      <c r="XFB47" s="39"/>
    </row>
    <row r="48" spans="1:13 16382:16382" ht="12.75" customHeight="1">
      <c r="A48" s="14"/>
      <c r="B48" s="61" t="s">
        <v>44</v>
      </c>
      <c r="C48" s="62">
        <v>0</v>
      </c>
      <c r="D48" s="62">
        <v>0</v>
      </c>
      <c r="E48" s="62">
        <v>0</v>
      </c>
      <c r="F48" s="62">
        <v>0</v>
      </c>
      <c r="G48" s="63">
        <v>0</v>
      </c>
      <c r="H48" s="63">
        <v>0</v>
      </c>
      <c r="I48" s="63">
        <v>0</v>
      </c>
      <c r="J48" s="64">
        <f t="shared" si="2"/>
        <v>0</v>
      </c>
      <c r="K48" s="65" t="str">
        <f t="shared" si="3"/>
        <v/>
      </c>
      <c r="M48" s="29"/>
      <c r="XFB48" s="39"/>
    </row>
    <row r="49" spans="1:13 16382:16382" ht="12.75" customHeight="1">
      <c r="A49" s="14"/>
      <c r="B49" s="61" t="s">
        <v>45</v>
      </c>
      <c r="C49" s="62">
        <v>0</v>
      </c>
      <c r="D49" s="62">
        <v>0</v>
      </c>
      <c r="E49" s="62">
        <v>0</v>
      </c>
      <c r="F49" s="62">
        <v>0</v>
      </c>
      <c r="G49" s="63">
        <v>0</v>
      </c>
      <c r="H49" s="63">
        <v>0</v>
      </c>
      <c r="I49" s="63">
        <v>0</v>
      </c>
      <c r="J49" s="64">
        <f t="shared" si="2"/>
        <v>0</v>
      </c>
      <c r="K49" s="65" t="str">
        <f t="shared" si="3"/>
        <v/>
      </c>
      <c r="M49" s="29"/>
      <c r="XFB49" s="39"/>
    </row>
    <row r="50" spans="1:13 16382:16382" ht="12.75" customHeight="1">
      <c r="A50" s="14"/>
      <c r="B50" s="66" t="s">
        <v>62</v>
      </c>
      <c r="C50" s="67">
        <v>-4.1843358821089396</v>
      </c>
      <c r="D50" s="68">
        <v>0.55393988999999999</v>
      </c>
      <c r="E50" s="68">
        <v>0</v>
      </c>
      <c r="F50" s="68">
        <v>0</v>
      </c>
      <c r="G50" s="68">
        <v>0</v>
      </c>
      <c r="H50" s="68">
        <v>0</v>
      </c>
      <c r="I50" s="68">
        <v>0</v>
      </c>
      <c r="J50" s="64">
        <f t="shared" si="2"/>
        <v>0</v>
      </c>
      <c r="K50" s="65" t="str">
        <f t="shared" si="3"/>
        <v/>
      </c>
      <c r="M50" s="28"/>
      <c r="XFB50" s="39"/>
    </row>
    <row r="51" spans="1:13 16382:16382" ht="12.75" customHeight="1">
      <c r="A51" s="14"/>
      <c r="B51" s="66" t="s">
        <v>64</v>
      </c>
      <c r="C51" s="68">
        <v>-0.21735745793237801</v>
      </c>
      <c r="D51" s="68">
        <v>0</v>
      </c>
      <c r="E51" s="68">
        <v>0</v>
      </c>
      <c r="F51" s="68">
        <v>0</v>
      </c>
      <c r="G51" s="68">
        <v>0</v>
      </c>
      <c r="H51" s="68">
        <v>0</v>
      </c>
      <c r="I51" s="68">
        <v>0</v>
      </c>
      <c r="J51" s="64">
        <f t="shared" si="2"/>
        <v>0</v>
      </c>
      <c r="K51" s="65" t="str">
        <f t="shared" si="3"/>
        <v/>
      </c>
      <c r="M51" s="28"/>
      <c r="XFB51" s="39"/>
    </row>
    <row r="52" spans="1:13 16382:16382" ht="12.75" customHeight="1">
      <c r="A52" s="14"/>
      <c r="B52" s="61" t="s">
        <v>69</v>
      </c>
      <c r="C52" s="62">
        <v>15.562109598026201</v>
      </c>
      <c r="D52" s="62">
        <v>3.7872884282122699</v>
      </c>
      <c r="E52" s="62">
        <v>0</v>
      </c>
      <c r="F52" s="62">
        <v>0</v>
      </c>
      <c r="G52" s="63">
        <v>0</v>
      </c>
      <c r="H52" s="63">
        <v>0</v>
      </c>
      <c r="I52" s="63">
        <v>0</v>
      </c>
      <c r="J52" s="64">
        <f t="shared" si="2"/>
        <v>0</v>
      </c>
      <c r="K52" s="65" t="str">
        <f t="shared" si="3"/>
        <v/>
      </c>
      <c r="M52" s="29"/>
      <c r="XFB52" s="39"/>
    </row>
    <row r="53" spans="1:13 16382:16382" ht="12.75" customHeight="1">
      <c r="A53" s="14"/>
      <c r="B53" s="66" t="s">
        <v>72</v>
      </c>
      <c r="C53" s="68">
        <v>-9.3749658989671207</v>
      </c>
      <c r="D53" s="68">
        <v>-0.71233546000000003</v>
      </c>
      <c r="E53" s="68">
        <v>0</v>
      </c>
      <c r="F53" s="68">
        <v>0</v>
      </c>
      <c r="G53" s="68">
        <v>0</v>
      </c>
      <c r="H53" s="68">
        <v>0</v>
      </c>
      <c r="I53" s="68">
        <v>0</v>
      </c>
      <c r="J53" s="64">
        <f t="shared" si="2"/>
        <v>0</v>
      </c>
      <c r="K53" s="65" t="str">
        <f t="shared" si="3"/>
        <v/>
      </c>
      <c r="M53" s="32"/>
      <c r="XFB53" s="39"/>
    </row>
    <row r="54" spans="1:13 16382:16382" ht="12.75" customHeight="1">
      <c r="A54" s="14"/>
      <c r="B54" s="61" t="s">
        <v>74</v>
      </c>
      <c r="C54" s="62">
        <v>0.13820402171065299</v>
      </c>
      <c r="D54" s="62">
        <v>0</v>
      </c>
      <c r="E54" s="62">
        <v>0</v>
      </c>
      <c r="F54" s="62">
        <v>0</v>
      </c>
      <c r="G54" s="63">
        <v>0</v>
      </c>
      <c r="H54" s="63">
        <v>0</v>
      </c>
      <c r="I54" s="63">
        <v>0</v>
      </c>
      <c r="J54" s="64">
        <f t="shared" si="2"/>
        <v>0</v>
      </c>
      <c r="K54" s="65" t="str">
        <f t="shared" si="3"/>
        <v/>
      </c>
      <c r="M54" s="29"/>
      <c r="XFB54" s="39"/>
    </row>
    <row r="55" spans="1:13 16382:16382" ht="12.75" customHeight="1">
      <c r="A55" s="14"/>
      <c r="B55" s="61" t="s">
        <v>77</v>
      </c>
      <c r="C55" s="62">
        <v>10.418894336366201</v>
      </c>
      <c r="D55" s="62">
        <v>0</v>
      </c>
      <c r="E55" s="62">
        <v>0</v>
      </c>
      <c r="F55" s="62">
        <v>0</v>
      </c>
      <c r="G55" s="63">
        <v>0</v>
      </c>
      <c r="H55" s="63">
        <v>0</v>
      </c>
      <c r="I55" s="63">
        <v>0</v>
      </c>
      <c r="J55" s="64">
        <f t="shared" si="2"/>
        <v>0</v>
      </c>
      <c r="K55" s="65" t="str">
        <f t="shared" si="3"/>
        <v/>
      </c>
      <c r="M55" s="29"/>
      <c r="XFB55" s="39"/>
    </row>
    <row r="56" spans="1:13 16382:16382" ht="12.75" customHeight="1">
      <c r="A56" s="14"/>
      <c r="B56" s="61" t="s">
        <v>78</v>
      </c>
      <c r="C56" s="62">
        <v>-58.990536910254598</v>
      </c>
      <c r="D56" s="62">
        <v>0</v>
      </c>
      <c r="E56" s="62">
        <v>0</v>
      </c>
      <c r="F56" s="62">
        <v>0</v>
      </c>
      <c r="G56" s="63">
        <v>0</v>
      </c>
      <c r="H56" s="63">
        <v>0</v>
      </c>
      <c r="I56" s="63">
        <v>0</v>
      </c>
      <c r="J56" s="64">
        <f t="shared" si="2"/>
        <v>0</v>
      </c>
      <c r="K56" s="65" t="str">
        <f t="shared" si="3"/>
        <v/>
      </c>
      <c r="M56" s="28"/>
      <c r="XFB56" s="39"/>
    </row>
    <row r="57" spans="1:13 16382:16382" ht="12.75" customHeight="1">
      <c r="A57" s="14"/>
      <c r="B57" s="145" t="s">
        <v>83</v>
      </c>
      <c r="C57" s="146">
        <v>0</v>
      </c>
      <c r="D57" s="147">
        <v>0</v>
      </c>
      <c r="E57" s="147">
        <v>0</v>
      </c>
      <c r="F57" s="147">
        <v>0</v>
      </c>
      <c r="G57" s="147">
        <v>0</v>
      </c>
      <c r="H57" s="147">
        <v>0</v>
      </c>
      <c r="I57" s="147">
        <v>0</v>
      </c>
      <c r="J57" s="64">
        <f t="shared" si="2"/>
        <v>0</v>
      </c>
      <c r="K57" s="65" t="str">
        <f t="shared" si="3"/>
        <v/>
      </c>
      <c r="M57" s="29"/>
      <c r="XFB57" s="39"/>
    </row>
    <row r="58" spans="1:13 16382:16382" ht="12.75" customHeight="1">
      <c r="A58" s="14"/>
      <c r="B58" s="61" t="s">
        <v>84</v>
      </c>
      <c r="C58" s="62">
        <v>-1.6983790427466301</v>
      </c>
      <c r="D58" s="62">
        <v>9.9393886755399006</v>
      </c>
      <c r="E58" s="62">
        <v>29.662923012818499</v>
      </c>
      <c r="F58" s="62">
        <v>2.06827900725296</v>
      </c>
      <c r="G58" s="63">
        <v>4.9057242912898804</v>
      </c>
      <c r="H58" s="63">
        <v>5.0057242912898801</v>
      </c>
      <c r="I58" s="63">
        <v>0</v>
      </c>
      <c r="J58" s="64">
        <f t="shared" si="2"/>
        <v>0</v>
      </c>
      <c r="K58" s="65">
        <f t="shared" si="3"/>
        <v>-1</v>
      </c>
      <c r="M58" s="29"/>
      <c r="XFB58" s="39"/>
    </row>
    <row r="59" spans="1:13 16382:16382" ht="12.75" customHeight="1">
      <c r="A59" s="14"/>
      <c r="B59" s="61" t="s">
        <v>88</v>
      </c>
      <c r="C59" s="62">
        <v>1.15820491654006E-2</v>
      </c>
      <c r="D59" s="62">
        <v>0</v>
      </c>
      <c r="E59" s="62">
        <v>0</v>
      </c>
      <c r="F59" s="62">
        <v>0</v>
      </c>
      <c r="G59" s="63">
        <v>0</v>
      </c>
      <c r="H59" s="63">
        <v>0</v>
      </c>
      <c r="I59" s="63">
        <v>0</v>
      </c>
      <c r="J59" s="64">
        <f t="shared" si="2"/>
        <v>0</v>
      </c>
      <c r="K59" s="65" t="str">
        <f t="shared" si="3"/>
        <v/>
      </c>
      <c r="M59" s="31"/>
      <c r="XFB59" s="39"/>
    </row>
    <row r="60" spans="1:13 16382:16382" ht="12.75" customHeight="1">
      <c r="A60" s="14"/>
      <c r="B60" s="66" t="s">
        <v>89</v>
      </c>
      <c r="C60" s="68">
        <v>7.8347089968205594E-2</v>
      </c>
      <c r="D60" s="68">
        <v>0</v>
      </c>
      <c r="E60" s="68">
        <v>0</v>
      </c>
      <c r="F60" s="68">
        <v>0</v>
      </c>
      <c r="G60" s="68">
        <v>0</v>
      </c>
      <c r="H60" s="68">
        <v>0</v>
      </c>
      <c r="I60" s="68">
        <v>0</v>
      </c>
      <c r="J60" s="64">
        <f t="shared" si="2"/>
        <v>0</v>
      </c>
      <c r="K60" s="65" t="str">
        <f t="shared" si="3"/>
        <v/>
      </c>
      <c r="M60" s="33"/>
      <c r="XFB60" s="39"/>
    </row>
    <row r="61" spans="1:13 16382:16382" ht="12.75" customHeight="1">
      <c r="A61" s="14"/>
      <c r="B61" s="66" t="s">
        <v>91</v>
      </c>
      <c r="C61" s="68">
        <v>0</v>
      </c>
      <c r="D61" s="68">
        <v>0</v>
      </c>
      <c r="E61" s="68">
        <v>0</v>
      </c>
      <c r="F61" s="68">
        <v>0</v>
      </c>
      <c r="G61" s="68">
        <v>0</v>
      </c>
      <c r="H61" s="68">
        <v>0</v>
      </c>
      <c r="I61" s="68">
        <v>0</v>
      </c>
      <c r="J61" s="64">
        <f t="shared" si="2"/>
        <v>0</v>
      </c>
      <c r="K61" s="65" t="str">
        <f t="shared" si="3"/>
        <v/>
      </c>
      <c r="M61" s="28"/>
      <c r="XFB61" s="39"/>
    </row>
    <row r="62" spans="1:13 16382:16382" ht="12.75" customHeight="1">
      <c r="A62" s="14"/>
      <c r="B62" s="74" t="s">
        <v>92</v>
      </c>
      <c r="C62" s="75">
        <v>-7.3909682986900496E-2</v>
      </c>
      <c r="D62" s="75">
        <v>0</v>
      </c>
      <c r="E62" s="75">
        <v>0</v>
      </c>
      <c r="F62" s="75">
        <v>3.6165777700000001</v>
      </c>
      <c r="G62" s="63">
        <v>0.20443185</v>
      </c>
      <c r="H62" s="63">
        <v>0</v>
      </c>
      <c r="I62" s="63">
        <v>0</v>
      </c>
      <c r="J62" s="64">
        <f t="shared" si="2"/>
        <v>0</v>
      </c>
      <c r="K62" s="65" t="str">
        <f t="shared" si="3"/>
        <v/>
      </c>
      <c r="M62" s="29"/>
      <c r="XFB62" s="39"/>
    </row>
    <row r="63" spans="1:13 16382:16382" ht="12.75" customHeight="1">
      <c r="A63" s="14"/>
      <c r="B63" s="76" t="s">
        <v>93</v>
      </c>
      <c r="C63" s="77">
        <v>0</v>
      </c>
      <c r="D63" s="77">
        <v>0</v>
      </c>
      <c r="E63" s="71">
        <v>0</v>
      </c>
      <c r="F63" s="77">
        <v>0</v>
      </c>
      <c r="G63" s="68">
        <v>0</v>
      </c>
      <c r="H63" s="68">
        <v>0</v>
      </c>
      <c r="I63" s="68">
        <v>0</v>
      </c>
      <c r="J63" s="64">
        <f t="shared" si="2"/>
        <v>0</v>
      </c>
      <c r="K63" s="65" t="str">
        <f t="shared" si="3"/>
        <v/>
      </c>
      <c r="M63" s="29"/>
      <c r="XFB63" s="39"/>
    </row>
    <row r="64" spans="1:13 16382:16382" ht="12.75" customHeight="1">
      <c r="A64" s="14"/>
      <c r="B64" s="66" t="s">
        <v>90</v>
      </c>
      <c r="C64" s="67">
        <v>2.6405221166562302E-2</v>
      </c>
      <c r="D64" s="68">
        <v>0</v>
      </c>
      <c r="E64" s="68">
        <v>0</v>
      </c>
      <c r="F64" s="68">
        <v>0</v>
      </c>
      <c r="G64" s="68">
        <v>0</v>
      </c>
      <c r="H64" s="68">
        <v>0</v>
      </c>
      <c r="I64" s="68">
        <v>0</v>
      </c>
      <c r="J64" s="64">
        <f t="shared" si="2"/>
        <v>0</v>
      </c>
      <c r="K64" s="65" t="str">
        <f t="shared" si="3"/>
        <v/>
      </c>
      <c r="M64" s="29"/>
      <c r="XFB64" s="39"/>
    </row>
    <row r="65" spans="1:13 16382:16382" ht="12.75" customHeight="1">
      <c r="A65" s="14"/>
      <c r="B65" s="61" t="s">
        <v>97</v>
      </c>
      <c r="C65" s="62">
        <v>18.286450043196901</v>
      </c>
      <c r="D65" s="62">
        <v>-6.9</v>
      </c>
      <c r="E65" s="62">
        <v>0</v>
      </c>
      <c r="F65" s="62">
        <v>0</v>
      </c>
      <c r="G65" s="63">
        <v>0</v>
      </c>
      <c r="H65" s="63">
        <v>0</v>
      </c>
      <c r="I65" s="63">
        <v>0</v>
      </c>
      <c r="J65" s="64">
        <f t="shared" si="2"/>
        <v>0</v>
      </c>
      <c r="K65" s="65" t="str">
        <f t="shared" si="3"/>
        <v/>
      </c>
      <c r="M65" s="28"/>
      <c r="XFB65" s="39"/>
    </row>
    <row r="66" spans="1:13 16382:16382" ht="12.75" customHeight="1">
      <c r="A66" s="14"/>
      <c r="B66" s="145" t="s">
        <v>117</v>
      </c>
      <c r="C66" s="146">
        <v>14.674299381651499</v>
      </c>
      <c r="D66" s="147">
        <v>0</v>
      </c>
      <c r="E66" s="147">
        <v>0</v>
      </c>
      <c r="F66" s="147">
        <v>0</v>
      </c>
      <c r="G66" s="147">
        <v>0</v>
      </c>
      <c r="H66" s="147">
        <v>0</v>
      </c>
      <c r="I66" s="147">
        <v>0</v>
      </c>
      <c r="J66" s="64">
        <f t="shared" si="2"/>
        <v>0</v>
      </c>
      <c r="K66" s="65" t="str">
        <f t="shared" si="3"/>
        <v/>
      </c>
      <c r="M66" s="29"/>
      <c r="XFB66" s="39"/>
    </row>
    <row r="67" spans="1:13 16382:16382" ht="12.75" customHeight="1">
      <c r="A67" s="14"/>
      <c r="B67" s="80" t="s">
        <v>105</v>
      </c>
      <c r="C67" s="67">
        <v>3.0836037593465799</v>
      </c>
      <c r="D67" s="75">
        <v>2.42419786</v>
      </c>
      <c r="E67" s="75">
        <v>5.6400706400000002</v>
      </c>
      <c r="F67" s="75">
        <v>0</v>
      </c>
      <c r="G67" s="75">
        <v>0</v>
      </c>
      <c r="H67" s="75">
        <v>0</v>
      </c>
      <c r="I67" s="75">
        <v>0</v>
      </c>
      <c r="J67" s="64">
        <f t="shared" si="2"/>
        <v>0</v>
      </c>
      <c r="K67" s="65" t="str">
        <f t="shared" si="3"/>
        <v/>
      </c>
      <c r="M67" s="28"/>
      <c r="XFB67" s="39"/>
    </row>
    <row r="68" spans="1:13 16382:16382" ht="12.75" customHeight="1">
      <c r="A68" s="14"/>
      <c r="B68" s="66" t="s">
        <v>108</v>
      </c>
      <c r="C68" s="67">
        <v>0</v>
      </c>
      <c r="D68" s="68">
        <v>0</v>
      </c>
      <c r="E68" s="68">
        <v>0</v>
      </c>
      <c r="F68" s="68">
        <v>0</v>
      </c>
      <c r="G68" s="68">
        <v>0</v>
      </c>
      <c r="H68" s="68">
        <v>0</v>
      </c>
      <c r="I68" s="68">
        <v>0</v>
      </c>
      <c r="J68" s="64">
        <f t="shared" si="2"/>
        <v>0</v>
      </c>
      <c r="K68" s="65" t="str">
        <f t="shared" si="3"/>
        <v/>
      </c>
      <c r="M68" s="29"/>
      <c r="XFB68" s="39"/>
    </row>
    <row r="69" spans="1:13 16382:16382" ht="12.75" customHeight="1">
      <c r="A69" s="14"/>
      <c r="B69" s="145" t="s">
        <v>111</v>
      </c>
      <c r="C69" s="146">
        <v>-42.519541123346698</v>
      </c>
      <c r="D69" s="147">
        <v>17.02426144</v>
      </c>
      <c r="E69" s="147">
        <v>0</v>
      </c>
      <c r="F69" s="147">
        <v>5.25</v>
      </c>
      <c r="G69" s="147">
        <v>0</v>
      </c>
      <c r="H69" s="147">
        <v>0</v>
      </c>
      <c r="I69" s="147">
        <v>0</v>
      </c>
      <c r="J69" s="64">
        <f t="shared" si="2"/>
        <v>0</v>
      </c>
      <c r="K69" s="65" t="str">
        <f t="shared" si="3"/>
        <v/>
      </c>
      <c r="M69" s="28"/>
      <c r="XFB69" s="39"/>
    </row>
    <row r="70" spans="1:13 16382:16382" ht="12.75" customHeight="1">
      <c r="A70" s="14"/>
      <c r="B70" s="81" t="s">
        <v>112</v>
      </c>
      <c r="C70" s="62">
        <v>0</v>
      </c>
      <c r="D70" s="62">
        <v>0</v>
      </c>
      <c r="E70" s="68">
        <v>0</v>
      </c>
      <c r="F70" s="68">
        <v>0</v>
      </c>
      <c r="G70" s="68">
        <v>0</v>
      </c>
      <c r="H70" s="68">
        <v>0</v>
      </c>
      <c r="I70" s="68">
        <v>0</v>
      </c>
      <c r="J70" s="64">
        <f t="shared" si="2"/>
        <v>0</v>
      </c>
      <c r="K70" s="65" t="str">
        <f t="shared" si="3"/>
        <v/>
      </c>
      <c r="M70" s="34"/>
      <c r="XFB70" s="39"/>
    </row>
    <row r="71" spans="1:13 16382:16382" ht="12.75" customHeight="1">
      <c r="A71" s="14"/>
      <c r="B71" s="61" t="s">
        <v>113</v>
      </c>
      <c r="C71" s="62">
        <v>-3.68853649328829E-2</v>
      </c>
      <c r="D71" s="62">
        <v>-0.12731740999999999</v>
      </c>
      <c r="E71" s="62">
        <v>0</v>
      </c>
      <c r="F71" s="62">
        <v>0</v>
      </c>
      <c r="G71" s="63">
        <v>0</v>
      </c>
      <c r="H71" s="63">
        <v>0</v>
      </c>
      <c r="I71" s="63">
        <v>0</v>
      </c>
      <c r="J71" s="64">
        <f t="shared" si="2"/>
        <v>0</v>
      </c>
      <c r="K71" s="65" t="str">
        <f t="shared" si="3"/>
        <v/>
      </c>
      <c r="M71" s="32"/>
      <c r="XFB71" s="39"/>
    </row>
    <row r="72" spans="1:13 16382:16382" ht="12.75" customHeight="1">
      <c r="A72" s="14"/>
      <c r="B72" s="61" t="s">
        <v>114</v>
      </c>
      <c r="C72" s="62">
        <v>8.0615278359264797E-3</v>
      </c>
      <c r="D72" s="62">
        <v>0.18723698999999999</v>
      </c>
      <c r="E72" s="62">
        <v>0</v>
      </c>
      <c r="F72" s="62">
        <v>0</v>
      </c>
      <c r="G72" s="63">
        <v>0</v>
      </c>
      <c r="H72" s="63">
        <v>0</v>
      </c>
      <c r="I72" s="63">
        <v>0</v>
      </c>
      <c r="J72" s="64">
        <f t="shared" ref="J72:J103" si="4">+I72/$I$86</f>
        <v>0</v>
      </c>
      <c r="K72" s="65" t="str">
        <f t="shared" ref="K72:K85" si="5">IFERROR(((I72/H72)-1),"")</f>
        <v/>
      </c>
      <c r="M72" s="29"/>
      <c r="XFB72" s="39"/>
    </row>
    <row r="73" spans="1:13 16382:16382" ht="12.75" customHeight="1">
      <c r="A73" s="14"/>
      <c r="B73" s="66" t="s">
        <v>95</v>
      </c>
      <c r="C73" s="67">
        <v>0.127185829261352</v>
      </c>
      <c r="D73" s="68">
        <v>9.9742514428305395E-2</v>
      </c>
      <c r="E73" s="68">
        <v>-2.53427519348647E-2</v>
      </c>
      <c r="F73" s="68">
        <v>5.3535601581196399E-2</v>
      </c>
      <c r="G73" s="68">
        <v>-3.11545054878378E-2</v>
      </c>
      <c r="H73" s="68">
        <v>7.1894555578721096E-3</v>
      </c>
      <c r="I73" s="68">
        <v>-5.0284796520105403E-2</v>
      </c>
      <c r="J73" s="64">
        <f t="shared" si="4"/>
        <v>-1.6002805607939171E-5</v>
      </c>
      <c r="K73" s="65">
        <f t="shared" si="5"/>
        <v>-7.9942426259309665</v>
      </c>
      <c r="M73" s="29"/>
      <c r="XFB73" s="39"/>
    </row>
    <row r="74" spans="1:13 16382:16382" ht="12.75" customHeight="1">
      <c r="A74" s="14"/>
      <c r="B74" s="66" t="s">
        <v>65</v>
      </c>
      <c r="C74" s="67">
        <v>0.48826795926025901</v>
      </c>
      <c r="D74" s="68">
        <v>1.70924146175447</v>
      </c>
      <c r="E74" s="68">
        <v>0.87973750682540797</v>
      </c>
      <c r="F74" s="68">
        <v>0.36506067515567903</v>
      </c>
      <c r="G74" s="68">
        <v>-0.43650432099558101</v>
      </c>
      <c r="H74" s="68">
        <v>-2.0635818255056102</v>
      </c>
      <c r="I74" s="68">
        <v>-9.5142151611083595E-2</v>
      </c>
      <c r="J74" s="64">
        <f t="shared" si="4"/>
        <v>-3.0278363694769824E-5</v>
      </c>
      <c r="K74" s="65">
        <f t="shared" si="5"/>
        <v>-0.95389465518878935</v>
      </c>
      <c r="M74" s="35"/>
      <c r="XFB74" s="39"/>
    </row>
    <row r="75" spans="1:13 16382:16382" ht="12.75" customHeight="1">
      <c r="A75" s="14"/>
      <c r="B75" s="61" t="s">
        <v>54</v>
      </c>
      <c r="C75" s="69">
        <v>4.62564669814578</v>
      </c>
      <c r="D75" s="62">
        <v>-0.55399989000000005</v>
      </c>
      <c r="E75" s="62">
        <v>-1.8842055799999999</v>
      </c>
      <c r="F75" s="62">
        <v>3.7738845400000001</v>
      </c>
      <c r="G75" s="63">
        <v>-0.97983162999999995</v>
      </c>
      <c r="H75" s="63">
        <v>-0.1287325</v>
      </c>
      <c r="I75" s="63">
        <v>-0.16557746271778501</v>
      </c>
      <c r="J75" s="64">
        <f t="shared" si="4"/>
        <v>-5.2693937975250156E-5</v>
      </c>
      <c r="K75" s="65">
        <f t="shared" si="5"/>
        <v>0.28621337049917472</v>
      </c>
      <c r="M75" s="28"/>
      <c r="XFB75" s="39"/>
    </row>
    <row r="76" spans="1:13 16382:16382" ht="12.75" customHeight="1">
      <c r="A76" s="14"/>
      <c r="B76" s="61" t="s">
        <v>56</v>
      </c>
      <c r="C76" s="69">
        <v>0.50403132641269399</v>
      </c>
      <c r="D76" s="62">
        <v>0.74842730000000002</v>
      </c>
      <c r="E76" s="62">
        <v>3.4133112400000001</v>
      </c>
      <c r="F76" s="62">
        <v>10.80866119</v>
      </c>
      <c r="G76" s="63">
        <v>-14.19407758</v>
      </c>
      <c r="H76" s="63">
        <v>-13.61326687</v>
      </c>
      <c r="I76" s="63">
        <v>-0.17142857</v>
      </c>
      <c r="J76" s="64">
        <f t="shared" si="4"/>
        <v>-5.4556014366293044E-5</v>
      </c>
      <c r="K76" s="65">
        <f t="shared" si="5"/>
        <v>-0.9874072423881014</v>
      </c>
      <c r="M76" s="29"/>
      <c r="XFB76" s="39"/>
    </row>
    <row r="77" spans="1:13 16382:16382" ht="12.75" customHeight="1">
      <c r="A77" s="14"/>
      <c r="B77" s="61" t="s">
        <v>49</v>
      </c>
      <c r="C77" s="69">
        <v>3.5336819416309999</v>
      </c>
      <c r="D77" s="62">
        <v>0.21691983129483899</v>
      </c>
      <c r="E77" s="62">
        <v>-0.77251707834778904</v>
      </c>
      <c r="F77" s="62">
        <v>-1.85213170048723</v>
      </c>
      <c r="G77" s="63">
        <v>-2.0022498214926698</v>
      </c>
      <c r="H77" s="63">
        <v>-0.65355508763223902</v>
      </c>
      <c r="I77" s="63">
        <v>-0.28932996486767198</v>
      </c>
      <c r="J77" s="64">
        <f t="shared" si="4"/>
        <v>-9.2077357466843323E-5</v>
      </c>
      <c r="K77" s="65">
        <f t="shared" si="5"/>
        <v>-0.55729827470874138</v>
      </c>
      <c r="M77" s="29"/>
      <c r="XFB77" s="39"/>
    </row>
    <row r="78" spans="1:13 16382:16382" ht="12.75" customHeight="1">
      <c r="A78" s="14"/>
      <c r="B78" s="66" t="s">
        <v>98</v>
      </c>
      <c r="C78" s="67">
        <v>0.418514938895307</v>
      </c>
      <c r="D78" s="68">
        <v>2.11094410378678</v>
      </c>
      <c r="E78" s="68">
        <v>4.90337032898183</v>
      </c>
      <c r="F78" s="68">
        <v>37.286326618411003</v>
      </c>
      <c r="G78" s="68">
        <v>-45.193303786757298</v>
      </c>
      <c r="H78" s="68">
        <v>-28.145589439606098</v>
      </c>
      <c r="I78" s="68">
        <v>-0.47964652053409002</v>
      </c>
      <c r="J78" s="64">
        <f t="shared" si="4"/>
        <v>-1.5264434898453789E-4</v>
      </c>
      <c r="K78" s="65">
        <f t="shared" si="5"/>
        <v>-0.98295837713531276</v>
      </c>
      <c r="M78" s="29"/>
      <c r="XFB78" s="39"/>
    </row>
    <row r="79" spans="1:13 16382:16382" ht="12.75" customHeight="1">
      <c r="A79" s="14"/>
      <c r="B79" s="66" t="s">
        <v>61</v>
      </c>
      <c r="C79" s="67">
        <v>4.6701418345786099</v>
      </c>
      <c r="D79" s="68">
        <v>-0.35377599207323501</v>
      </c>
      <c r="E79" s="68">
        <v>-1.9001060152843401</v>
      </c>
      <c r="F79" s="68">
        <v>8.0389690953336395</v>
      </c>
      <c r="G79" s="68">
        <v>-0.91904979370527495</v>
      </c>
      <c r="H79" s="68">
        <v>-0.11517785405778801</v>
      </c>
      <c r="I79" s="68">
        <v>-0.85611681211677204</v>
      </c>
      <c r="J79" s="64">
        <f t="shared" si="4"/>
        <v>-2.7245354202667395E-4</v>
      </c>
      <c r="K79" s="65">
        <f t="shared" si="5"/>
        <v>6.4329984624234609</v>
      </c>
      <c r="M79" s="29"/>
      <c r="XFB79" s="39"/>
    </row>
    <row r="80" spans="1:13 16382:16382" ht="12.75" customHeight="1">
      <c r="A80" s="14"/>
      <c r="B80" s="61" t="s">
        <v>68</v>
      </c>
      <c r="C80" s="62">
        <v>-0.29912277755446498</v>
      </c>
      <c r="D80" s="62">
        <v>5.5266169999999999</v>
      </c>
      <c r="E80" s="62">
        <v>-1.4568909800000001</v>
      </c>
      <c r="F80" s="62">
        <v>15.19807421</v>
      </c>
      <c r="G80" s="63">
        <v>-16.602907900000002</v>
      </c>
      <c r="H80" s="63">
        <v>-2.3015000000000001E-2</v>
      </c>
      <c r="I80" s="68">
        <v>-0.97905500000000001</v>
      </c>
      <c r="J80" s="64">
        <f t="shared" si="4"/>
        <v>-3.1157781136126279E-4</v>
      </c>
      <c r="K80" s="65">
        <f t="shared" si="5"/>
        <v>41.539865305235715</v>
      </c>
      <c r="M80" s="29"/>
      <c r="XFB80" s="39"/>
    </row>
    <row r="81" spans="1:13 16382:16382" ht="12.75" customHeight="1">
      <c r="A81" s="14"/>
      <c r="B81" s="61" t="s">
        <v>53</v>
      </c>
      <c r="C81" s="69">
        <v>10.4629041263468</v>
      </c>
      <c r="D81" s="62">
        <v>-5.3541442360214804</v>
      </c>
      <c r="E81" s="62">
        <v>29.335379294642301</v>
      </c>
      <c r="F81" s="62">
        <v>19.5511908452394</v>
      </c>
      <c r="G81" s="63">
        <v>-3.52034490256329</v>
      </c>
      <c r="H81" s="63">
        <v>1.49100117170755</v>
      </c>
      <c r="I81" s="63">
        <v>-0.99351972775585895</v>
      </c>
      <c r="J81" s="64">
        <f t="shared" si="4"/>
        <v>-3.161811157886004E-4</v>
      </c>
      <c r="K81" s="65">
        <f t="shared" si="5"/>
        <v>-1.6663440288367064</v>
      </c>
      <c r="M81" s="36"/>
      <c r="XFB81" s="39"/>
    </row>
    <row r="82" spans="1:13 16382:16382" ht="12.75" customHeight="1">
      <c r="A82" s="14"/>
      <c r="B82" s="61" t="s">
        <v>106</v>
      </c>
      <c r="C82" s="69">
        <v>4.3198588606634498</v>
      </c>
      <c r="D82" s="62">
        <v>3.1838863371377601</v>
      </c>
      <c r="E82" s="62">
        <v>3.6125882209638598</v>
      </c>
      <c r="F82" s="62">
        <v>8.1649383334119392</v>
      </c>
      <c r="G82" s="63">
        <v>-0.473668539697576</v>
      </c>
      <c r="H82" s="63">
        <v>2.67892901429609E-2</v>
      </c>
      <c r="I82" s="63">
        <v>-1.1140794820389099</v>
      </c>
      <c r="J82" s="64">
        <f t="shared" si="4"/>
        <v>-3.5454846428052851E-4</v>
      </c>
      <c r="K82" s="65">
        <f t="shared" si="5"/>
        <v>-42.58674888709745</v>
      </c>
      <c r="M82" s="28"/>
      <c r="XFB82" s="39"/>
    </row>
    <row r="83" spans="1:13 16382:16382" ht="12.75" customHeight="1">
      <c r="A83" s="14"/>
      <c r="B83" s="61" t="s">
        <v>63</v>
      </c>
      <c r="C83" s="69">
        <v>-1.35618675314585</v>
      </c>
      <c r="D83" s="62">
        <v>-3.6960183201138102</v>
      </c>
      <c r="E83" s="62">
        <v>24.466883752824</v>
      </c>
      <c r="F83" s="62">
        <v>39.818207720412602</v>
      </c>
      <c r="G83" s="63">
        <v>-18.2422280204548</v>
      </c>
      <c r="H83" s="63">
        <v>-5.4435552311861599</v>
      </c>
      <c r="I83" s="63">
        <v>-2.2346474899006701</v>
      </c>
      <c r="J83" s="64">
        <f t="shared" si="4"/>
        <v>-7.1116185920830843E-4</v>
      </c>
      <c r="K83" s="65">
        <f t="shared" si="5"/>
        <v>-0.58948749576409898</v>
      </c>
      <c r="M83" s="28"/>
      <c r="XFB83" s="39"/>
    </row>
    <row r="84" spans="1:13 16382:16382" ht="12.75" customHeight="1">
      <c r="A84" s="14"/>
      <c r="B84" s="66" t="s">
        <v>80</v>
      </c>
      <c r="C84" s="68">
        <v>726.24221092868095</v>
      </c>
      <c r="D84" s="68">
        <v>240.75150245646799</v>
      </c>
      <c r="E84" s="68">
        <v>249.04448090758899</v>
      </c>
      <c r="F84" s="68">
        <v>279.49344455990098</v>
      </c>
      <c r="G84" s="68">
        <v>-12.545178124308199</v>
      </c>
      <c r="H84" s="68">
        <v>8.3674083823900993</v>
      </c>
      <c r="I84" s="68">
        <v>-7.87859976050974</v>
      </c>
      <c r="J84" s="64">
        <f t="shared" si="4"/>
        <v>-2.5073125309313512E-3</v>
      </c>
      <c r="K84" s="65">
        <f t="shared" si="5"/>
        <v>-1.941581837584371</v>
      </c>
      <c r="M84" s="29"/>
      <c r="XFB84" s="39"/>
    </row>
    <row r="85" spans="1:13 16382:16382" ht="12.75" customHeight="1">
      <c r="A85" s="14"/>
      <c r="B85" s="145" t="s">
        <v>59</v>
      </c>
      <c r="C85" s="146">
        <v>298.47285397504601</v>
      </c>
      <c r="D85" s="147">
        <v>322.07570973674501</v>
      </c>
      <c r="E85" s="147">
        <v>889.13219791613199</v>
      </c>
      <c r="F85" s="147">
        <v>248.35497003017801</v>
      </c>
      <c r="G85" s="147">
        <v>196.88662755700599</v>
      </c>
      <c r="H85" s="147">
        <v>62.740566433760101</v>
      </c>
      <c r="I85" s="147">
        <v>-11.8090665728494</v>
      </c>
      <c r="J85" s="64">
        <f t="shared" si="4"/>
        <v>-3.758157730656464E-3</v>
      </c>
      <c r="K85" s="65">
        <f t="shared" si="5"/>
        <v>-1.1882205922593496</v>
      </c>
      <c r="M85" s="29"/>
      <c r="XFB85" s="39"/>
    </row>
    <row r="86" spans="1:13 16382:16382" ht="12" customHeight="1">
      <c r="A86" s="14"/>
      <c r="B86" s="94" t="s">
        <v>155</v>
      </c>
      <c r="C86" s="82">
        <f t="shared" ref="C86:D86" si="6">SUM(C8:C85)</f>
        <v>7458.624984219302</v>
      </c>
      <c r="D86" s="82">
        <f t="shared" si="6"/>
        <v>9561.3352766756943</v>
      </c>
      <c r="E86" s="82">
        <v>17182.2254979059</v>
      </c>
      <c r="F86" s="82">
        <v>16793.702728503798</v>
      </c>
      <c r="G86" s="82">
        <v>14269.1692947672</v>
      </c>
      <c r="H86" s="82">
        <v>3682.6706684157798</v>
      </c>
      <c r="I86" s="82">
        <v>3142.2487876225</v>
      </c>
      <c r="J86" s="83">
        <f t="shared" ref="J86" si="7">+I86/$I$86</f>
        <v>1</v>
      </c>
      <c r="K86" s="84">
        <f>+(I86/H86)-1</f>
        <v>-0.14674727377285679</v>
      </c>
    </row>
    <row r="87" spans="1:13 16382:16382" ht="15" hidden="1">
      <c r="B87" s="42"/>
      <c r="C87" s="44"/>
      <c r="D87" s="44"/>
      <c r="E87" s="44"/>
      <c r="F87" s="85"/>
      <c r="G87" s="44"/>
      <c r="H87" s="44"/>
      <c r="J87" s="42"/>
      <c r="K87" s="86"/>
    </row>
    <row r="88" spans="1:13 16382:16382" ht="15" hidden="1">
      <c r="B88" s="42"/>
      <c r="C88" s="44"/>
      <c r="D88" s="44"/>
      <c r="E88" s="44"/>
      <c r="F88" s="44"/>
      <c r="G88" s="44"/>
      <c r="H88" s="87"/>
      <c r="I88" s="87"/>
      <c r="J88" s="87"/>
      <c r="K88" s="87"/>
    </row>
    <row r="89" spans="1:13 16382:16382" hidden="1">
      <c r="C89" s="24"/>
      <c r="D89" s="24"/>
      <c r="E89" s="24"/>
      <c r="F89" s="24"/>
      <c r="G89" s="24"/>
      <c r="H89" s="24"/>
      <c r="I89" s="24"/>
    </row>
    <row r="91" spans="1:13 16382:16382" hidden="1">
      <c r="C91" s="24"/>
      <c r="D91" s="24"/>
      <c r="E91" s="24"/>
      <c r="F91" s="24"/>
      <c r="G91" s="24"/>
      <c r="H91" s="24"/>
      <c r="I91" s="24"/>
    </row>
    <row r="92" spans="1:13 16382:16382" hidden="1">
      <c r="C92" s="24"/>
      <c r="D92" s="24"/>
      <c r="E92" s="24"/>
      <c r="F92" s="24"/>
      <c r="G92" s="24"/>
      <c r="H92" s="24"/>
      <c r="I92" s="24"/>
    </row>
    <row r="93" spans="1:13 16382:16382"/>
    <row r="94" spans="1:13 16382:16382" ht="14.25" customHeight="1"/>
    <row r="95" spans="1:13 16382:16382" ht="6.75" customHeight="1"/>
    <row r="96" spans="1:13 16382:16382"/>
    <row r="110" spans="2:11" ht="15" hidden="1" customHeight="1">
      <c r="B110" s="66" t="s">
        <v>64</v>
      </c>
      <c r="C110" s="68">
        <v>-0.21735745793237801</v>
      </c>
      <c r="D110" s="68">
        <v>0</v>
      </c>
      <c r="E110" s="68">
        <v>0</v>
      </c>
      <c r="F110" s="68">
        <v>0</v>
      </c>
      <c r="G110" s="68">
        <v>0</v>
      </c>
      <c r="H110" s="68">
        <v>0</v>
      </c>
      <c r="I110" s="68">
        <v>0</v>
      </c>
      <c r="J110" s="64">
        <f t="shared" ref="J110:J152" si="8">+I110/$I$86</f>
        <v>0</v>
      </c>
      <c r="K110" s="65">
        <f t="shared" ref="K110:K161" si="9">IFERROR(((I110/H110)-1),0)</f>
        <v>0</v>
      </c>
    </row>
    <row r="111" spans="2:11" ht="15" hidden="1" customHeight="1">
      <c r="B111" s="66" t="s">
        <v>65</v>
      </c>
      <c r="C111" s="67">
        <v>0.48826795926025901</v>
      </c>
      <c r="D111" s="68">
        <v>1.70924146175447</v>
      </c>
      <c r="E111" s="68">
        <v>0.87973750682541096</v>
      </c>
      <c r="F111" s="68">
        <v>0.36506067515567903</v>
      </c>
      <c r="G111" s="68">
        <v>-0.31629179160382798</v>
      </c>
      <c r="H111" s="68">
        <v>0.36506067515567903</v>
      </c>
      <c r="I111" s="68">
        <v>-0.31629179160382798</v>
      </c>
      <c r="J111" s="64">
        <f t="shared" si="8"/>
        <v>-1.0065778141110903E-4</v>
      </c>
      <c r="K111" s="65">
        <f t="shared" si="9"/>
        <v>-1.86640882770774</v>
      </c>
    </row>
    <row r="112" spans="2:11" ht="15" hidden="1" customHeight="1">
      <c r="B112" s="61" t="s">
        <v>66</v>
      </c>
      <c r="C112" s="69">
        <v>-1.2984342434100999</v>
      </c>
      <c r="D112" s="62">
        <v>23.767709224235499</v>
      </c>
      <c r="E112" s="62">
        <v>20.613659865303699</v>
      </c>
      <c r="F112" s="62">
        <v>3.61794553124379</v>
      </c>
      <c r="G112" s="63">
        <v>12.6281608444427</v>
      </c>
      <c r="H112" s="63">
        <v>3.61794553124379</v>
      </c>
      <c r="I112" s="63">
        <v>12.6281608444427</v>
      </c>
      <c r="J112" s="64">
        <f t="shared" si="8"/>
        <v>4.0188290927776812E-3</v>
      </c>
      <c r="K112" s="65">
        <f t="shared" si="9"/>
        <v>2.49042315186579</v>
      </c>
    </row>
    <row r="113" spans="2:11" ht="15" hidden="1" customHeight="1">
      <c r="B113" s="66" t="s">
        <v>67</v>
      </c>
      <c r="C113" s="67">
        <v>30.082049492379401</v>
      </c>
      <c r="D113" s="68">
        <v>54.3982334092507</v>
      </c>
      <c r="E113" s="68">
        <v>53.623396626696298</v>
      </c>
      <c r="F113" s="68">
        <v>50.9035276546959</v>
      </c>
      <c r="G113" s="68">
        <v>89.038781131054805</v>
      </c>
      <c r="H113" s="68">
        <v>50.9035276546959</v>
      </c>
      <c r="I113" s="68">
        <v>89.038781131054805</v>
      </c>
      <c r="J113" s="64">
        <f t="shared" si="8"/>
        <v>2.833600620096783E-2</v>
      </c>
      <c r="K113" s="65">
        <f t="shared" si="9"/>
        <v>0.7491672037947823</v>
      </c>
    </row>
    <row r="114" spans="2:11" ht="15" hidden="1" customHeight="1">
      <c r="B114" s="61" t="s">
        <v>68</v>
      </c>
      <c r="C114" s="62">
        <v>-0.29912277755446498</v>
      </c>
      <c r="D114" s="62">
        <v>5.5266169999999999</v>
      </c>
      <c r="E114" s="62">
        <v>-1.4568909800000001</v>
      </c>
      <c r="F114" s="62">
        <v>15.19807421</v>
      </c>
      <c r="G114" s="63">
        <v>-16.602907900000002</v>
      </c>
      <c r="H114" s="63">
        <v>15.19807421</v>
      </c>
      <c r="I114" s="68">
        <v>-16.602907900000002</v>
      </c>
      <c r="J114" s="64">
        <f t="shared" si="8"/>
        <v>-5.2837661885334532E-3</v>
      </c>
      <c r="K114" s="65">
        <f t="shared" si="9"/>
        <v>-2.0924349802868871</v>
      </c>
    </row>
    <row r="115" spans="2:11" ht="15" hidden="1" customHeight="1">
      <c r="B115" s="61" t="s">
        <v>69</v>
      </c>
      <c r="C115" s="62">
        <v>15.562109598026201</v>
      </c>
      <c r="D115" s="62">
        <v>3.7872884282122699</v>
      </c>
      <c r="E115" s="62">
        <v>0</v>
      </c>
      <c r="F115" s="62">
        <v>0</v>
      </c>
      <c r="G115" s="63">
        <v>0</v>
      </c>
      <c r="H115" s="63">
        <v>0</v>
      </c>
      <c r="I115" s="63">
        <v>0</v>
      </c>
      <c r="J115" s="64">
        <f t="shared" si="8"/>
        <v>0</v>
      </c>
      <c r="K115" s="65">
        <f t="shared" si="9"/>
        <v>0</v>
      </c>
    </row>
    <row r="116" spans="2:11" ht="15" hidden="1" customHeight="1">
      <c r="B116" s="88" t="s">
        <v>70</v>
      </c>
      <c r="C116" s="89">
        <v>1708.92139146012</v>
      </c>
      <c r="D116" s="90">
        <v>1418.4004314506899</v>
      </c>
      <c r="E116" s="90">
        <v>2765.8064887891501</v>
      </c>
      <c r="F116" s="90">
        <v>2239.9325161306701</v>
      </c>
      <c r="G116" s="90">
        <v>2792.8125721121901</v>
      </c>
      <c r="H116" s="90">
        <v>2239.9325161306701</v>
      </c>
      <c r="I116" s="90">
        <v>2792.8125721121901</v>
      </c>
      <c r="J116" s="64">
        <f t="shared" si="8"/>
        <v>0.88879422377796458</v>
      </c>
      <c r="K116" s="65">
        <f t="shared" si="9"/>
        <v>0.24682888970984829</v>
      </c>
    </row>
    <row r="117" spans="2:11" ht="15" hidden="1" customHeight="1">
      <c r="B117" s="88" t="s">
        <v>71</v>
      </c>
      <c r="C117" s="89">
        <v>1843.1367743892799</v>
      </c>
      <c r="D117" s="90">
        <v>1732.6226296156799</v>
      </c>
      <c r="E117" s="90">
        <v>5095.8127645825098</v>
      </c>
      <c r="F117" s="90">
        <v>5449.4568153013897</v>
      </c>
      <c r="G117" s="90">
        <v>5508.2563227195196</v>
      </c>
      <c r="H117" s="90">
        <v>5449.4568153013897</v>
      </c>
      <c r="I117" s="90">
        <v>5508.2563227195196</v>
      </c>
      <c r="J117" s="64">
        <f t="shared" si="8"/>
        <v>1.7529663292151978</v>
      </c>
      <c r="K117" s="65">
        <f t="shared" si="9"/>
        <v>1.0789975847322664E-2</v>
      </c>
    </row>
    <row r="118" spans="2:11" ht="15" hidden="1" customHeight="1">
      <c r="B118" s="66" t="s">
        <v>72</v>
      </c>
      <c r="C118" s="68">
        <v>-9.3749658989671207</v>
      </c>
      <c r="D118" s="68">
        <v>-0.71233546000000003</v>
      </c>
      <c r="E118" s="68">
        <v>0</v>
      </c>
      <c r="F118" s="68">
        <v>0</v>
      </c>
      <c r="G118" s="68">
        <v>0</v>
      </c>
      <c r="H118" s="68">
        <v>0</v>
      </c>
      <c r="I118" s="68">
        <v>0</v>
      </c>
      <c r="J118" s="64">
        <f t="shared" si="8"/>
        <v>0</v>
      </c>
      <c r="K118" s="65">
        <f t="shared" si="9"/>
        <v>0</v>
      </c>
    </row>
    <row r="119" spans="2:11" ht="15" hidden="1" customHeight="1">
      <c r="B119" s="88" t="s">
        <v>73</v>
      </c>
      <c r="C119" s="89">
        <v>64.273917355745894</v>
      </c>
      <c r="D119" s="90">
        <v>129.21277536891</v>
      </c>
      <c r="E119" s="90">
        <v>291.92434781533399</v>
      </c>
      <c r="F119" s="90">
        <v>312.09127272152398</v>
      </c>
      <c r="G119" s="90">
        <v>342.798057961778</v>
      </c>
      <c r="H119" s="90">
        <v>312.09127272152398</v>
      </c>
      <c r="I119" s="90">
        <v>342.798057961778</v>
      </c>
      <c r="J119" s="64">
        <f t="shared" si="8"/>
        <v>0.10909322626269423</v>
      </c>
      <c r="K119" s="65">
        <f t="shared" si="9"/>
        <v>9.8390400258495436E-2</v>
      </c>
    </row>
    <row r="120" spans="2:11" ht="15" hidden="1" customHeight="1">
      <c r="B120" s="61" t="s">
        <v>74</v>
      </c>
      <c r="C120" s="62">
        <v>0.13820402171065299</v>
      </c>
      <c r="D120" s="62">
        <v>0</v>
      </c>
      <c r="E120" s="62">
        <v>0</v>
      </c>
      <c r="F120" s="62">
        <v>0</v>
      </c>
      <c r="G120" s="63">
        <v>0</v>
      </c>
      <c r="H120" s="63">
        <v>0</v>
      </c>
      <c r="I120" s="63">
        <v>0</v>
      </c>
      <c r="J120" s="64">
        <f t="shared" si="8"/>
        <v>0</v>
      </c>
      <c r="K120" s="65">
        <f t="shared" si="9"/>
        <v>0</v>
      </c>
    </row>
    <row r="121" spans="2:11" ht="15" hidden="1" customHeight="1">
      <c r="B121" s="61" t="s">
        <v>75</v>
      </c>
      <c r="C121" s="62">
        <v>0.96244873173193302</v>
      </c>
      <c r="D121" s="62">
        <v>0.54590388000000001</v>
      </c>
      <c r="E121" s="62">
        <v>2.8715270899999998</v>
      </c>
      <c r="F121" s="62">
        <v>0.91797530000000005</v>
      </c>
      <c r="G121" s="63">
        <v>0.55335955000000003</v>
      </c>
      <c r="H121" s="63">
        <v>0.91797530000000005</v>
      </c>
      <c r="I121" s="63">
        <v>0.55335955000000003</v>
      </c>
      <c r="J121" s="64">
        <f t="shared" si="8"/>
        <v>1.761030355647571E-4</v>
      </c>
      <c r="K121" s="65">
        <f t="shared" si="9"/>
        <v>-0.39719559992518316</v>
      </c>
    </row>
    <row r="122" spans="2:11" ht="15" hidden="1" customHeight="1">
      <c r="B122" s="61" t="s">
        <v>76</v>
      </c>
      <c r="C122" s="68">
        <v>40.881884214428801</v>
      </c>
      <c r="D122" s="68">
        <v>-0.54454886999999996</v>
      </c>
      <c r="E122" s="68">
        <v>-20.334406210000001</v>
      </c>
      <c r="F122" s="68">
        <v>25.379251400000001</v>
      </c>
      <c r="G122" s="68">
        <v>-32.386708990000002</v>
      </c>
      <c r="H122" s="68">
        <v>25.379251400000001</v>
      </c>
      <c r="I122" s="68">
        <v>-32.386708990000002</v>
      </c>
      <c r="J122" s="64">
        <f t="shared" si="8"/>
        <v>-1.0306857024680262E-2</v>
      </c>
      <c r="K122" s="65">
        <f t="shared" si="9"/>
        <v>-2.2761097039292499</v>
      </c>
    </row>
    <row r="123" spans="2:11" ht="15" hidden="1" customHeight="1">
      <c r="B123" s="66" t="s">
        <v>33</v>
      </c>
      <c r="C123" s="71">
        <v>-0.95220283571189501</v>
      </c>
      <c r="D123" s="71">
        <v>-3.11722236</v>
      </c>
      <c r="E123" s="71">
        <v>1.5413098999999999</v>
      </c>
      <c r="F123" s="71">
        <v>0.85151045999999997</v>
      </c>
      <c r="G123" s="71">
        <v>0.88108693999999999</v>
      </c>
      <c r="H123" s="71">
        <v>0.85151045999999997</v>
      </c>
      <c r="I123" s="71">
        <v>0.88108693999999999</v>
      </c>
      <c r="J123" s="64">
        <f t="shared" si="8"/>
        <v>2.8040012091679452E-4</v>
      </c>
      <c r="K123" s="65">
        <f t="shared" si="9"/>
        <v>3.4734135855477355E-2</v>
      </c>
    </row>
    <row r="124" spans="2:11" ht="15" hidden="1" customHeight="1">
      <c r="B124" s="61" t="s">
        <v>77</v>
      </c>
      <c r="C124" s="62">
        <v>10.418894336366201</v>
      </c>
      <c r="D124" s="62">
        <v>0</v>
      </c>
      <c r="E124" s="62">
        <v>0</v>
      </c>
      <c r="F124" s="62">
        <v>0</v>
      </c>
      <c r="G124" s="63">
        <v>0</v>
      </c>
      <c r="H124" s="63">
        <v>0</v>
      </c>
      <c r="I124" s="63">
        <v>0</v>
      </c>
      <c r="J124" s="64">
        <f t="shared" si="8"/>
        <v>0</v>
      </c>
      <c r="K124" s="65">
        <f t="shared" si="9"/>
        <v>0</v>
      </c>
    </row>
    <row r="125" spans="2:11" ht="15" hidden="1" customHeight="1">
      <c r="B125" s="61" t="s">
        <v>78</v>
      </c>
      <c r="C125" s="62">
        <v>-58.990536910254598</v>
      </c>
      <c r="D125" s="62">
        <v>0</v>
      </c>
      <c r="E125" s="62">
        <v>0</v>
      </c>
      <c r="F125" s="62">
        <v>0</v>
      </c>
      <c r="G125" s="63">
        <v>0</v>
      </c>
      <c r="H125" s="63">
        <v>0</v>
      </c>
      <c r="I125" s="63">
        <v>0</v>
      </c>
      <c r="J125" s="64">
        <f t="shared" si="8"/>
        <v>0</v>
      </c>
      <c r="K125" s="65">
        <f t="shared" si="9"/>
        <v>0</v>
      </c>
    </row>
    <row r="126" spans="2:11" ht="15" hidden="1" customHeight="1">
      <c r="B126" s="91" t="s">
        <v>81</v>
      </c>
      <c r="C126" s="92">
        <v>4.1822121373212999</v>
      </c>
      <c r="D126" s="93">
        <v>19.604598572662798</v>
      </c>
      <c r="E126" s="93">
        <v>0.40199639421366001</v>
      </c>
      <c r="F126" s="93">
        <v>141.14287511189099</v>
      </c>
      <c r="G126" s="93">
        <v>112.314798402416</v>
      </c>
      <c r="H126" s="93">
        <v>141.14287511189099</v>
      </c>
      <c r="I126" s="93">
        <v>112.314798402416</v>
      </c>
      <c r="J126" s="64">
        <f t="shared" si="8"/>
        <v>3.5743445536467543E-2</v>
      </c>
      <c r="K126" s="65">
        <f t="shared" si="9"/>
        <v>-0.20424748104799151</v>
      </c>
    </row>
    <row r="127" spans="2:11" ht="15" hidden="1" customHeight="1">
      <c r="B127" s="91" t="s">
        <v>82</v>
      </c>
      <c r="C127" s="92">
        <v>269.21017727388698</v>
      </c>
      <c r="D127" s="93">
        <v>398.06917892974701</v>
      </c>
      <c r="E127" s="93">
        <v>832.57164136215101</v>
      </c>
      <c r="F127" s="93">
        <v>1360.36295155226</v>
      </c>
      <c r="G127" s="93">
        <v>570.63134836941799</v>
      </c>
      <c r="H127" s="93">
        <v>1360.36295155226</v>
      </c>
      <c r="I127" s="93">
        <v>570.63134836941799</v>
      </c>
      <c r="J127" s="64">
        <f t="shared" si="8"/>
        <v>0.18159967174374222</v>
      </c>
      <c r="K127" s="65">
        <f t="shared" si="9"/>
        <v>-0.58053007271457102</v>
      </c>
    </row>
    <row r="128" spans="2:11" ht="15" hidden="1" customHeight="1">
      <c r="B128" s="66" t="s">
        <v>124</v>
      </c>
      <c r="C128" s="67">
        <v>1.7143239600718601</v>
      </c>
      <c r="D128" s="68">
        <v>-35.040672816792501</v>
      </c>
      <c r="E128" s="68">
        <v>-16.4082174287811</v>
      </c>
      <c r="F128" s="68">
        <v>-17.604315024430001</v>
      </c>
      <c r="G128" s="68">
        <v>1.4998516288531001</v>
      </c>
      <c r="H128" s="68">
        <v>-17.604315024430001</v>
      </c>
      <c r="I128" s="68">
        <v>1.4998516288531001</v>
      </c>
      <c r="J128" s="64">
        <f t="shared" si="8"/>
        <v>4.7731791154191947E-4</v>
      </c>
      <c r="K128" s="65">
        <f t="shared" si="9"/>
        <v>-1.0851979544090022</v>
      </c>
    </row>
    <row r="129" spans="2:11" ht="15" hidden="1" customHeight="1">
      <c r="B129" s="88" t="s">
        <v>83</v>
      </c>
      <c r="C129" s="89">
        <v>0</v>
      </c>
      <c r="D129" s="90">
        <v>0</v>
      </c>
      <c r="E129" s="90">
        <v>0</v>
      </c>
      <c r="F129" s="90">
        <v>0</v>
      </c>
      <c r="G129" s="90">
        <v>0</v>
      </c>
      <c r="H129" s="90">
        <v>0</v>
      </c>
      <c r="I129" s="90">
        <v>0</v>
      </c>
      <c r="J129" s="64">
        <f t="shared" si="8"/>
        <v>0</v>
      </c>
      <c r="K129" s="65">
        <f t="shared" si="9"/>
        <v>0</v>
      </c>
    </row>
    <row r="130" spans="2:11" ht="15" hidden="1" customHeight="1">
      <c r="B130" s="61" t="s">
        <v>84</v>
      </c>
      <c r="C130" s="62">
        <v>-1.6983790427466301</v>
      </c>
      <c r="D130" s="62">
        <v>9.9393886755399006</v>
      </c>
      <c r="E130" s="62">
        <v>29.662923012818499</v>
      </c>
      <c r="F130" s="62">
        <v>2.06827900725296</v>
      </c>
      <c r="G130" s="63">
        <v>4.9057242912898804</v>
      </c>
      <c r="H130" s="63">
        <v>2.06827900725296</v>
      </c>
      <c r="I130" s="63">
        <v>4.9057242912898804</v>
      </c>
      <c r="J130" s="64">
        <f t="shared" si="8"/>
        <v>1.5612144750007742E-3</v>
      </c>
      <c r="K130" s="65">
        <f t="shared" si="9"/>
        <v>1.3718870974789561</v>
      </c>
    </row>
    <row r="131" spans="2:11" ht="15" hidden="1" customHeight="1">
      <c r="B131" s="61" t="s">
        <v>79</v>
      </c>
      <c r="C131" s="136">
        <v>-8.4959973817478005</v>
      </c>
      <c r="D131" s="134">
        <v>283.30466078784002</v>
      </c>
      <c r="E131" s="134">
        <v>179.87867925856699</v>
      </c>
      <c r="F131" s="134">
        <v>259.639880506981</v>
      </c>
      <c r="G131" s="135">
        <v>263.70557186677502</v>
      </c>
      <c r="H131" s="135">
        <v>259.639880506981</v>
      </c>
      <c r="I131" s="135">
        <v>263.70557186677502</v>
      </c>
      <c r="J131" s="64">
        <f t="shared" si="8"/>
        <v>8.3922563008227272E-2</v>
      </c>
      <c r="K131" s="65">
        <f t="shared" si="9"/>
        <v>1.5658963298917028E-2</v>
      </c>
    </row>
    <row r="132" spans="2:11" ht="15" hidden="1" customHeight="1">
      <c r="B132" s="66" t="s">
        <v>80</v>
      </c>
      <c r="C132" s="68">
        <v>726.24221092868095</v>
      </c>
      <c r="D132" s="68">
        <v>240.75150245646799</v>
      </c>
      <c r="E132" s="68">
        <v>249.04448090758899</v>
      </c>
      <c r="F132" s="68">
        <v>279.49344455990001</v>
      </c>
      <c r="G132" s="68">
        <v>-15.421047956358899</v>
      </c>
      <c r="H132" s="68">
        <v>279.49344455990001</v>
      </c>
      <c r="I132" s="68">
        <v>-15.421047956358899</v>
      </c>
      <c r="J132" s="64">
        <f t="shared" si="8"/>
        <v>-4.9076470383577842E-3</v>
      </c>
      <c r="K132" s="65">
        <f t="shared" si="9"/>
        <v>-1.0551749898128788</v>
      </c>
    </row>
    <row r="133" spans="2:11" ht="15" hidden="1" customHeight="1">
      <c r="B133" s="73" t="s">
        <v>85</v>
      </c>
      <c r="C133" s="67">
        <v>0.11124805364594299</v>
      </c>
      <c r="D133" s="62">
        <v>5.87446478750448</v>
      </c>
      <c r="E133" s="62">
        <v>-0.951146709443074</v>
      </c>
      <c r="F133" s="62">
        <v>1.6040467569397601</v>
      </c>
      <c r="G133" s="63">
        <v>1.22804863402785</v>
      </c>
      <c r="H133" s="63">
        <v>1.6040467569397601</v>
      </c>
      <c r="I133" s="63">
        <v>1.22804863402785</v>
      </c>
      <c r="J133" s="64">
        <f t="shared" si="8"/>
        <v>3.9081839695991126E-4</v>
      </c>
      <c r="K133" s="65">
        <f t="shared" si="9"/>
        <v>-0.23440596184942175</v>
      </c>
    </row>
    <row r="134" spans="2:11" ht="15" hidden="1" customHeight="1">
      <c r="B134" s="66" t="s">
        <v>86</v>
      </c>
      <c r="C134" s="67">
        <v>105.36843470497401</v>
      </c>
      <c r="D134" s="68">
        <v>101.06969337953301</v>
      </c>
      <c r="E134" s="68">
        <v>96.577206199404202</v>
      </c>
      <c r="F134" s="68">
        <v>20.1963767600841</v>
      </c>
      <c r="G134" s="68">
        <v>15.9431036590071</v>
      </c>
      <c r="H134" s="68">
        <v>20.1963767600841</v>
      </c>
      <c r="I134" s="68">
        <v>15.9431036590071</v>
      </c>
      <c r="J134" s="64">
        <f t="shared" si="8"/>
        <v>5.07378783048876E-3</v>
      </c>
      <c r="K134" s="65">
        <f t="shared" si="9"/>
        <v>-0.21059584853274882</v>
      </c>
    </row>
    <row r="135" spans="2:11" ht="15" hidden="1" customHeight="1">
      <c r="B135" s="66" t="s">
        <v>87</v>
      </c>
      <c r="C135" s="67">
        <v>30.2463671245509</v>
      </c>
      <c r="D135" s="68">
        <v>35.158850397263997</v>
      </c>
      <c r="E135" s="68">
        <v>53.554920124642798</v>
      </c>
      <c r="F135" s="68">
        <v>45.109349731371303</v>
      </c>
      <c r="G135" s="68">
        <v>35.554449594181001</v>
      </c>
      <c r="H135" s="68">
        <v>45.109349731371303</v>
      </c>
      <c r="I135" s="68">
        <v>35.554449594181001</v>
      </c>
      <c r="J135" s="64">
        <f t="shared" si="8"/>
        <v>1.1314969627558466E-2</v>
      </c>
      <c r="K135" s="65">
        <f t="shared" si="9"/>
        <v>-0.21181640156841686</v>
      </c>
    </row>
    <row r="136" spans="2:11" ht="15" hidden="1" customHeight="1">
      <c r="B136" s="61" t="s">
        <v>88</v>
      </c>
      <c r="C136" s="62">
        <v>1.15820491654006E-2</v>
      </c>
      <c r="D136" s="62">
        <v>0</v>
      </c>
      <c r="E136" s="62">
        <v>0</v>
      </c>
      <c r="F136" s="62">
        <v>0</v>
      </c>
      <c r="G136" s="63">
        <v>0</v>
      </c>
      <c r="H136" s="63">
        <v>0</v>
      </c>
      <c r="I136" s="63">
        <v>0</v>
      </c>
      <c r="J136" s="64">
        <f t="shared" si="8"/>
        <v>0</v>
      </c>
      <c r="K136" s="65">
        <f t="shared" si="9"/>
        <v>0</v>
      </c>
    </row>
    <row r="137" spans="2:11" ht="15" hidden="1" customHeight="1">
      <c r="B137" s="66" t="s">
        <v>89</v>
      </c>
      <c r="C137" s="68">
        <v>7.8347089968205594E-2</v>
      </c>
      <c r="D137" s="68">
        <v>0</v>
      </c>
      <c r="E137" s="68">
        <v>0</v>
      </c>
      <c r="F137" s="68">
        <v>0</v>
      </c>
      <c r="G137" s="68">
        <v>0</v>
      </c>
      <c r="H137" s="68">
        <v>0</v>
      </c>
      <c r="I137" s="68">
        <v>0</v>
      </c>
      <c r="J137" s="64">
        <f t="shared" si="8"/>
        <v>0</v>
      </c>
      <c r="K137" s="65">
        <f t="shared" si="9"/>
        <v>0</v>
      </c>
    </row>
    <row r="138" spans="2:11" ht="15" hidden="1" customHeight="1">
      <c r="B138" s="66" t="s">
        <v>91</v>
      </c>
      <c r="C138" s="68">
        <v>0</v>
      </c>
      <c r="D138" s="68">
        <v>0</v>
      </c>
      <c r="E138" s="68">
        <v>0</v>
      </c>
      <c r="F138" s="68">
        <v>0</v>
      </c>
      <c r="G138" s="68">
        <v>0</v>
      </c>
      <c r="H138" s="68">
        <v>0</v>
      </c>
      <c r="I138" s="68">
        <v>0</v>
      </c>
      <c r="J138" s="64">
        <f t="shared" si="8"/>
        <v>0</v>
      </c>
      <c r="K138" s="65">
        <f t="shared" si="9"/>
        <v>0</v>
      </c>
    </row>
    <row r="139" spans="2:11" ht="15" hidden="1" customHeight="1">
      <c r="B139" s="74" t="s">
        <v>92</v>
      </c>
      <c r="C139" s="75">
        <v>-7.3909682986900496E-2</v>
      </c>
      <c r="D139" s="75">
        <v>0</v>
      </c>
      <c r="E139" s="75">
        <v>0</v>
      </c>
      <c r="F139" s="75">
        <v>3.6165777700000001</v>
      </c>
      <c r="G139" s="63">
        <v>0.20443185</v>
      </c>
      <c r="H139" s="63">
        <v>3.6165777700000001</v>
      </c>
      <c r="I139" s="63">
        <v>0.20443185</v>
      </c>
      <c r="J139" s="64">
        <f t="shared" si="8"/>
        <v>6.5059091057738296E-5</v>
      </c>
      <c r="K139" s="65">
        <f t="shared" si="9"/>
        <v>-0.94347367511469271</v>
      </c>
    </row>
    <row r="140" spans="2:11" ht="15" hidden="1" customHeight="1">
      <c r="B140" s="76" t="s">
        <v>93</v>
      </c>
      <c r="C140" s="77">
        <v>0</v>
      </c>
      <c r="D140" s="77">
        <v>0</v>
      </c>
      <c r="E140" s="71">
        <v>0</v>
      </c>
      <c r="F140" s="77">
        <v>0</v>
      </c>
      <c r="G140" s="68">
        <v>0</v>
      </c>
      <c r="H140" s="68">
        <v>0</v>
      </c>
      <c r="I140" s="68">
        <v>0</v>
      </c>
      <c r="J140" s="64">
        <f t="shared" si="8"/>
        <v>0</v>
      </c>
      <c r="K140" s="65">
        <f t="shared" si="9"/>
        <v>0</v>
      </c>
    </row>
    <row r="141" spans="2:11" ht="15" hidden="1" customHeight="1">
      <c r="B141" s="61" t="s">
        <v>94</v>
      </c>
      <c r="C141" s="62">
        <v>81.753209704006593</v>
      </c>
      <c r="D141" s="62">
        <v>148.264379721306</v>
      </c>
      <c r="E141" s="62">
        <v>-12.5174695312807</v>
      </c>
      <c r="F141" s="62">
        <v>77.057951039079697</v>
      </c>
      <c r="G141" s="63">
        <v>35.4752975043587</v>
      </c>
      <c r="H141" s="63">
        <v>77.057951039079697</v>
      </c>
      <c r="I141" s="63">
        <v>35.4752975043587</v>
      </c>
      <c r="J141" s="64">
        <f t="shared" si="8"/>
        <v>1.1289779995809992E-2</v>
      </c>
      <c r="K141" s="65">
        <f t="shared" si="9"/>
        <v>-0.53962833132732124</v>
      </c>
    </row>
    <row r="142" spans="2:11" ht="15" hidden="1" customHeight="1">
      <c r="B142" s="66" t="s">
        <v>90</v>
      </c>
      <c r="C142" s="67">
        <v>2.6405221166562302E-2</v>
      </c>
      <c r="D142" s="68">
        <v>0</v>
      </c>
      <c r="E142" s="68">
        <v>0</v>
      </c>
      <c r="F142" s="68">
        <v>0</v>
      </c>
      <c r="G142" s="68">
        <v>0</v>
      </c>
      <c r="H142" s="68">
        <v>0</v>
      </c>
      <c r="I142" s="68">
        <v>0</v>
      </c>
      <c r="J142" s="64">
        <f t="shared" si="8"/>
        <v>0</v>
      </c>
      <c r="K142" s="65">
        <f t="shared" si="9"/>
        <v>0</v>
      </c>
    </row>
    <row r="143" spans="2:11" ht="15" hidden="1" customHeight="1">
      <c r="B143" s="66" t="s">
        <v>95</v>
      </c>
      <c r="C143" s="67">
        <v>0.127185829261352</v>
      </c>
      <c r="D143" s="68">
        <v>9.9742514428305395E-2</v>
      </c>
      <c r="E143" s="68">
        <v>-2.53427519348647E-2</v>
      </c>
      <c r="F143" s="68">
        <v>5.3535601581196399E-2</v>
      </c>
      <c r="G143" s="68">
        <v>-2.3963498877979401E-2</v>
      </c>
      <c r="H143" s="68">
        <v>5.3535601581196399E-2</v>
      </c>
      <c r="I143" s="68">
        <v>-2.3963498877979401E-2</v>
      </c>
      <c r="J143" s="64">
        <f t="shared" si="8"/>
        <v>-7.6262258330317484E-6</v>
      </c>
      <c r="K143" s="65">
        <f t="shared" si="9"/>
        <v>-1.4476179994285565</v>
      </c>
    </row>
    <row r="144" spans="2:11" ht="15" hidden="1" customHeight="1">
      <c r="B144" s="66" t="s">
        <v>96</v>
      </c>
      <c r="C144" s="67">
        <v>-934.40728199086902</v>
      </c>
      <c r="D144" s="68">
        <v>182.709186145312</v>
      </c>
      <c r="E144" s="68">
        <v>248.99939213673801</v>
      </c>
      <c r="F144" s="68">
        <v>479.46576210232502</v>
      </c>
      <c r="G144" s="68">
        <v>363.46963478674297</v>
      </c>
      <c r="H144" s="68">
        <v>479.46576210232502</v>
      </c>
      <c r="I144" s="68">
        <v>363.46963478674297</v>
      </c>
      <c r="J144" s="64">
        <f t="shared" si="8"/>
        <v>0.1156718195638967</v>
      </c>
      <c r="K144" s="65">
        <f t="shared" si="9"/>
        <v>-0.24192786322629389</v>
      </c>
    </row>
    <row r="145" spans="2:11" ht="15" hidden="1" customHeight="1">
      <c r="B145" s="61" t="s">
        <v>97</v>
      </c>
      <c r="C145" s="62">
        <v>18.286450043196901</v>
      </c>
      <c r="D145" s="62">
        <v>-6.9</v>
      </c>
      <c r="E145" s="62">
        <v>0</v>
      </c>
      <c r="F145" s="62">
        <v>0</v>
      </c>
      <c r="G145" s="63">
        <v>0</v>
      </c>
      <c r="H145" s="63">
        <v>0</v>
      </c>
      <c r="I145" s="63">
        <v>0</v>
      </c>
      <c r="J145" s="64">
        <f t="shared" si="8"/>
        <v>0</v>
      </c>
      <c r="K145" s="65">
        <f t="shared" si="9"/>
        <v>0</v>
      </c>
    </row>
    <row r="146" spans="2:11" ht="15" hidden="1" customHeight="1">
      <c r="B146" s="66" t="s">
        <v>98</v>
      </c>
      <c r="C146" s="67">
        <v>0.418514938895307</v>
      </c>
      <c r="D146" s="68">
        <v>2.11094410378678</v>
      </c>
      <c r="E146" s="68">
        <v>4.90337032898183</v>
      </c>
      <c r="F146" s="68">
        <v>37.286326618411103</v>
      </c>
      <c r="G146" s="68">
        <v>-45.2154506554498</v>
      </c>
      <c r="H146" s="68">
        <v>37.286326618411103</v>
      </c>
      <c r="I146" s="68">
        <v>-45.2154506554498</v>
      </c>
      <c r="J146" s="64">
        <f t="shared" si="8"/>
        <v>-1.4389519643879274E-2</v>
      </c>
      <c r="K146" s="65">
        <f t="shared" si="9"/>
        <v>-2.2126550067048836</v>
      </c>
    </row>
    <row r="147" spans="2:11" ht="15" hidden="1" customHeight="1">
      <c r="B147" s="61" t="s">
        <v>99</v>
      </c>
      <c r="C147" s="62">
        <v>-0.84982382248267896</v>
      </c>
      <c r="D147" s="62">
        <v>0.511432</v>
      </c>
      <c r="E147" s="62">
        <v>0.66620223000000001</v>
      </c>
      <c r="F147" s="62">
        <v>0.92085905000000001</v>
      </c>
      <c r="G147" s="63">
        <v>-0.58828968000000004</v>
      </c>
      <c r="H147" s="63">
        <v>0.92085905000000001</v>
      </c>
      <c r="I147" s="63">
        <v>-0.58828968000000004</v>
      </c>
      <c r="J147" s="64">
        <f t="shared" si="8"/>
        <v>-1.8721931958962229E-4</v>
      </c>
      <c r="K147" s="65">
        <f t="shared" si="9"/>
        <v>-1.6388487793001545</v>
      </c>
    </row>
    <row r="148" spans="2:11" ht="15" hidden="1" customHeight="1">
      <c r="B148" s="88" t="s">
        <v>117</v>
      </c>
      <c r="C148" s="89">
        <v>14.674299381651499</v>
      </c>
      <c r="D148" s="90">
        <v>0</v>
      </c>
      <c r="E148" s="90">
        <v>0</v>
      </c>
      <c r="F148" s="90">
        <v>0</v>
      </c>
      <c r="G148" s="90">
        <v>0</v>
      </c>
      <c r="H148" s="90">
        <v>0</v>
      </c>
      <c r="I148" s="90">
        <v>0</v>
      </c>
      <c r="J148" s="64">
        <f t="shared" si="8"/>
        <v>0</v>
      </c>
      <c r="K148" s="65">
        <f t="shared" si="9"/>
        <v>0</v>
      </c>
    </row>
    <row r="149" spans="2:11" ht="15" hidden="1" customHeight="1">
      <c r="B149" s="88" t="s">
        <v>101</v>
      </c>
      <c r="C149" s="89">
        <v>598.287699436048</v>
      </c>
      <c r="D149" s="90">
        <v>617.76495469773397</v>
      </c>
      <c r="E149" s="90">
        <v>2241.40952598781</v>
      </c>
      <c r="F149" s="90">
        <v>-157.65244747795299</v>
      </c>
      <c r="G149" s="90">
        <v>1199.09762562896</v>
      </c>
      <c r="H149" s="90">
        <v>-157.65244747795299</v>
      </c>
      <c r="I149" s="90">
        <v>1199.09762562896</v>
      </c>
      <c r="J149" s="64">
        <f t="shared" si="8"/>
        <v>0.38160492904071602</v>
      </c>
      <c r="K149" s="65">
        <f t="shared" si="9"/>
        <v>-8.6059562969781904</v>
      </c>
    </row>
    <row r="150" spans="2:11" ht="15" hidden="1" customHeight="1">
      <c r="B150" s="78" t="s">
        <v>102</v>
      </c>
      <c r="C150" s="62">
        <v>19.404152765317502</v>
      </c>
      <c r="D150" s="62">
        <v>9</v>
      </c>
      <c r="E150" s="62">
        <v>0</v>
      </c>
      <c r="F150" s="62">
        <v>0</v>
      </c>
      <c r="G150" s="63">
        <v>8.0914885999999999</v>
      </c>
      <c r="H150" s="63">
        <v>0</v>
      </c>
      <c r="I150" s="63">
        <v>8.0914885999999999</v>
      </c>
      <c r="J150" s="64">
        <f t="shared" si="8"/>
        <v>2.5750630032455872E-3</v>
      </c>
      <c r="K150" s="65">
        <f t="shared" si="9"/>
        <v>0</v>
      </c>
    </row>
    <row r="151" spans="2:11" ht="15" hidden="1" customHeight="1">
      <c r="B151" s="73" t="s">
        <v>100</v>
      </c>
      <c r="C151" s="79">
        <v>1098.18755015383</v>
      </c>
      <c r="D151" s="62">
        <v>1341.1418067375701</v>
      </c>
      <c r="E151" s="62">
        <v>461.65161458882699</v>
      </c>
      <c r="F151" s="62">
        <v>382.94950354308799</v>
      </c>
      <c r="G151" s="63">
        <v>-479.534096723689</v>
      </c>
      <c r="H151" s="63">
        <v>382.94950354308799</v>
      </c>
      <c r="I151" s="63">
        <v>-479.534096723689</v>
      </c>
      <c r="J151" s="64">
        <f t="shared" si="8"/>
        <v>-0.15260857084665019</v>
      </c>
      <c r="K151" s="65">
        <f t="shared" si="9"/>
        <v>-2.2522123472859752</v>
      </c>
    </row>
    <row r="152" spans="2:11" ht="15" hidden="1" customHeight="1">
      <c r="B152" s="66" t="s">
        <v>103</v>
      </c>
      <c r="C152" s="67">
        <v>196.72171178599899</v>
      </c>
      <c r="D152" s="68">
        <v>62.483024094512402</v>
      </c>
      <c r="E152" s="68">
        <v>162.88274778770801</v>
      </c>
      <c r="F152" s="68">
        <v>210.966363773664</v>
      </c>
      <c r="G152" s="68">
        <v>65.666914738498605</v>
      </c>
      <c r="H152" s="68">
        <v>210.966363773664</v>
      </c>
      <c r="I152" s="68">
        <v>65.666914738498605</v>
      </c>
      <c r="J152" s="64">
        <f t="shared" si="8"/>
        <v>2.0898063513355273E-2</v>
      </c>
      <c r="K152" s="65">
        <f t="shared" si="9"/>
        <v>-0.68873277443910641</v>
      </c>
    </row>
    <row r="153" spans="2:11" ht="15" hidden="1" customHeight="1">
      <c r="B153" s="66" t="s">
        <v>104</v>
      </c>
      <c r="C153" s="67">
        <v>43.640541222779099</v>
      </c>
      <c r="D153" s="68">
        <v>19.374277418743599</v>
      </c>
      <c r="E153" s="68">
        <v>9.2050630324938201</v>
      </c>
      <c r="F153" s="68">
        <v>4.4843956727155199</v>
      </c>
      <c r="G153" s="68">
        <v>12.5679771825966</v>
      </c>
      <c r="H153" s="68">
        <v>4.4843956727155199</v>
      </c>
      <c r="I153" s="68">
        <v>12.5679771825966</v>
      </c>
      <c r="J153" s="64">
        <f t="shared" ref="J153:J166" si="10">+I153/$I$86</f>
        <v>3.9996760384163697E-3</v>
      </c>
      <c r="K153" s="65">
        <f t="shared" si="9"/>
        <v>1.802602201019893</v>
      </c>
    </row>
    <row r="154" spans="2:11" ht="15" hidden="1" customHeight="1">
      <c r="B154" s="80" t="s">
        <v>105</v>
      </c>
      <c r="C154" s="67">
        <v>3.0836037593465799</v>
      </c>
      <c r="D154" s="75">
        <v>2.42419786</v>
      </c>
      <c r="E154" s="75">
        <v>5.6400706400000002</v>
      </c>
      <c r="F154" s="75">
        <v>0</v>
      </c>
      <c r="G154" s="75">
        <v>-0.10514738999999999</v>
      </c>
      <c r="H154" s="75">
        <v>0</v>
      </c>
      <c r="I154" s="75">
        <v>-0.10514738999999999</v>
      </c>
      <c r="J154" s="64">
        <f t="shared" si="10"/>
        <v>-3.3462464975460139E-5</v>
      </c>
      <c r="K154" s="65">
        <f t="shared" si="9"/>
        <v>0</v>
      </c>
    </row>
    <row r="155" spans="2:11" ht="15" hidden="1" customHeight="1">
      <c r="B155" s="61" t="s">
        <v>106</v>
      </c>
      <c r="C155" s="69">
        <v>4.3198588606634498</v>
      </c>
      <c r="D155" s="62">
        <v>3.1838863371377601</v>
      </c>
      <c r="E155" s="62">
        <v>3.61258822096387</v>
      </c>
      <c r="F155" s="62">
        <v>8.1649383334119303</v>
      </c>
      <c r="G155" s="63">
        <v>-0.46695327019050797</v>
      </c>
      <c r="H155" s="63">
        <v>8.1649383334119303</v>
      </c>
      <c r="I155" s="63">
        <v>-0.46695327019050797</v>
      </c>
      <c r="J155" s="64">
        <f t="shared" si="10"/>
        <v>-1.4860480558696179E-4</v>
      </c>
      <c r="K155" s="65">
        <f t="shared" si="9"/>
        <v>-1.0571900547343607</v>
      </c>
    </row>
    <row r="156" spans="2:11" ht="15" hidden="1" customHeight="1">
      <c r="B156" s="66" t="s">
        <v>107</v>
      </c>
      <c r="C156" s="68">
        <v>4.1552329506446597</v>
      </c>
      <c r="D156" s="68">
        <v>64.444233941009799</v>
      </c>
      <c r="E156" s="68">
        <v>-9.5966051732861501</v>
      </c>
      <c r="F156" s="68">
        <v>3.83058966040036</v>
      </c>
      <c r="G156" s="68">
        <v>-111.374591174027</v>
      </c>
      <c r="H156" s="68">
        <v>3.83058966040036</v>
      </c>
      <c r="I156" s="68">
        <v>-111.374591174027</v>
      </c>
      <c r="J156" s="64">
        <f t="shared" si="10"/>
        <v>-3.5444230772794939E-2</v>
      </c>
      <c r="K156" s="65">
        <f t="shared" si="9"/>
        <v>-30.07505137535053</v>
      </c>
    </row>
    <row r="157" spans="2:11" ht="15" hidden="1" customHeight="1">
      <c r="B157" s="66" t="s">
        <v>108</v>
      </c>
      <c r="C157" s="67">
        <v>0</v>
      </c>
      <c r="D157" s="68">
        <v>0</v>
      </c>
      <c r="E157" s="68">
        <v>0</v>
      </c>
      <c r="F157" s="68">
        <v>0</v>
      </c>
      <c r="G157" s="68">
        <v>0</v>
      </c>
      <c r="H157" s="68">
        <v>0</v>
      </c>
      <c r="I157" s="68">
        <v>0</v>
      </c>
      <c r="J157" s="64">
        <f t="shared" si="10"/>
        <v>0</v>
      </c>
      <c r="K157" s="65">
        <f t="shared" si="9"/>
        <v>0</v>
      </c>
    </row>
    <row r="158" spans="2:11" ht="15" hidden="1" customHeight="1">
      <c r="B158" s="88" t="s">
        <v>111</v>
      </c>
      <c r="C158" s="89">
        <v>-42.519541123346698</v>
      </c>
      <c r="D158" s="90">
        <v>17.02426144</v>
      </c>
      <c r="E158" s="90">
        <v>0</v>
      </c>
      <c r="F158" s="90">
        <v>5.25</v>
      </c>
      <c r="G158" s="90">
        <v>0</v>
      </c>
      <c r="H158" s="90">
        <v>5.25</v>
      </c>
      <c r="I158" s="90">
        <v>0</v>
      </c>
      <c r="J158" s="64">
        <f t="shared" si="10"/>
        <v>0</v>
      </c>
      <c r="K158" s="65">
        <f t="shared" si="9"/>
        <v>-1</v>
      </c>
    </row>
    <row r="159" spans="2:11" ht="15" hidden="1" customHeight="1">
      <c r="B159" s="66" t="s">
        <v>109</v>
      </c>
      <c r="C159" s="68">
        <v>30.705661586159799</v>
      </c>
      <c r="D159" s="68">
        <v>38.4103366606981</v>
      </c>
      <c r="E159" s="68">
        <v>76.672512087769107</v>
      </c>
      <c r="F159" s="68">
        <v>96.323346852243503</v>
      </c>
      <c r="G159" s="68">
        <v>45.946197109325503</v>
      </c>
      <c r="H159" s="68">
        <v>96.323346852243503</v>
      </c>
      <c r="I159" s="68">
        <v>45.946197109325503</v>
      </c>
      <c r="J159" s="64">
        <f t="shared" si="10"/>
        <v>1.4622074894359172E-2</v>
      </c>
      <c r="K159" s="65">
        <f t="shared" si="9"/>
        <v>-0.52300040840768025</v>
      </c>
    </row>
    <row r="160" spans="2:11" ht="15" hidden="1" customHeight="1">
      <c r="B160" s="66" t="s">
        <v>110</v>
      </c>
      <c r="C160" s="133">
        <v>582.77411436189504</v>
      </c>
      <c r="D160" s="133">
        <v>1056.51909103454</v>
      </c>
      <c r="E160" s="133">
        <v>1049.9513297112401</v>
      </c>
      <c r="F160" s="133">
        <v>1160.9368895805801</v>
      </c>
      <c r="G160" s="133">
        <v>574.98852518614399</v>
      </c>
      <c r="H160" s="133">
        <v>1160.9368895805801</v>
      </c>
      <c r="I160" s="133">
        <v>574.98852518614399</v>
      </c>
      <c r="J160" s="64">
        <f t="shared" si="10"/>
        <v>0.1829863145945213</v>
      </c>
      <c r="K160" s="65">
        <f t="shared" si="9"/>
        <v>-0.50472025624590655</v>
      </c>
    </row>
    <row r="161" spans="2:11" ht="15" hidden="1" customHeight="1">
      <c r="B161" s="81" t="s">
        <v>112</v>
      </c>
      <c r="C161" s="62">
        <v>0</v>
      </c>
      <c r="D161" s="62">
        <v>0</v>
      </c>
      <c r="E161" s="68">
        <v>0</v>
      </c>
      <c r="F161" s="68">
        <v>0</v>
      </c>
      <c r="G161" s="68">
        <v>0</v>
      </c>
      <c r="H161" s="68">
        <v>0</v>
      </c>
      <c r="I161" s="68">
        <v>0</v>
      </c>
      <c r="J161" s="64">
        <f t="shared" si="10"/>
        <v>0</v>
      </c>
      <c r="K161" s="65">
        <f t="shared" si="9"/>
        <v>0</v>
      </c>
    </row>
    <row r="162" spans="2:11" ht="15" hidden="1" customHeight="1">
      <c r="B162" s="61" t="s">
        <v>113</v>
      </c>
      <c r="C162" s="62">
        <v>-3.68853649328829E-2</v>
      </c>
      <c r="D162" s="62">
        <v>-0.12731740999999999</v>
      </c>
      <c r="E162" s="62">
        <v>0</v>
      </c>
      <c r="F162" s="62">
        <v>0</v>
      </c>
      <c r="G162" s="63">
        <v>0</v>
      </c>
      <c r="H162" s="63">
        <v>0</v>
      </c>
      <c r="I162" s="63">
        <v>0</v>
      </c>
      <c r="J162" s="64">
        <f t="shared" si="10"/>
        <v>0</v>
      </c>
      <c r="K162" s="65">
        <f t="shared" ref="K162:K165" si="11">IFERROR(((I162/H162)-1),0)</f>
        <v>0</v>
      </c>
    </row>
    <row r="163" spans="2:11" ht="15" hidden="1" customHeight="1">
      <c r="B163" s="61" t="s">
        <v>114</v>
      </c>
      <c r="C163" s="62">
        <v>8.0615278359264797E-3</v>
      </c>
      <c r="D163" s="62">
        <v>0.18723698999999999</v>
      </c>
      <c r="E163" s="62">
        <v>0</v>
      </c>
      <c r="F163" s="62">
        <v>0</v>
      </c>
      <c r="G163" s="63">
        <v>0</v>
      </c>
      <c r="H163" s="63">
        <v>0</v>
      </c>
      <c r="I163" s="63">
        <v>0</v>
      </c>
      <c r="J163" s="64">
        <f t="shared" si="10"/>
        <v>0</v>
      </c>
      <c r="K163" s="65">
        <f t="shared" si="11"/>
        <v>0</v>
      </c>
    </row>
    <row r="164" spans="2:11" ht="15" hidden="1" customHeight="1">
      <c r="B164" s="66" t="s">
        <v>115</v>
      </c>
      <c r="C164" s="67">
        <v>105.100702789876</v>
      </c>
      <c r="D164" s="68">
        <v>66.290570270992106</v>
      </c>
      <c r="E164" s="68">
        <v>116.967725021262</v>
      </c>
      <c r="F164" s="68">
        <v>196.27295514123</v>
      </c>
      <c r="G164" s="68">
        <v>129.43193087621901</v>
      </c>
      <c r="H164" s="68">
        <v>196.27295514123</v>
      </c>
      <c r="I164" s="68">
        <v>129.43193087621901</v>
      </c>
      <c r="J164" s="64">
        <f t="shared" si="10"/>
        <v>4.1190860311907475E-2</v>
      </c>
      <c r="K164" s="65">
        <f t="shared" si="11"/>
        <v>-0.34055137253583878</v>
      </c>
    </row>
    <row r="165" spans="2:11" ht="15" hidden="1" customHeight="1">
      <c r="B165" s="66" t="s">
        <v>116</v>
      </c>
      <c r="C165" s="67">
        <v>3.1063058758708602</v>
      </c>
      <c r="D165" s="68">
        <v>2.92641935396234</v>
      </c>
      <c r="E165" s="68">
        <v>-4.7291549941753601</v>
      </c>
      <c r="F165" s="68">
        <v>7.1441372456618701</v>
      </c>
      <c r="G165" s="68">
        <v>4.2588430469504202</v>
      </c>
      <c r="H165" s="68">
        <v>7.1441372456618701</v>
      </c>
      <c r="I165" s="68">
        <v>4.2588430469504202</v>
      </c>
      <c r="J165" s="64">
        <f t="shared" si="10"/>
        <v>1.3553487756049901E-3</v>
      </c>
      <c r="K165" s="65">
        <f t="shared" si="11"/>
        <v>-0.40386880871633379</v>
      </c>
    </row>
    <row r="166" spans="2:11" ht="15" hidden="1" customHeight="1">
      <c r="B166" s="94" t="s">
        <v>118</v>
      </c>
      <c r="C166" s="82">
        <f t="shared" ref="C166:I166" si="12">SUM(C110:C165)</f>
        <v>6597.5976685428159</v>
      </c>
      <c r="D166" s="82">
        <f t="shared" si="12"/>
        <v>8052.1710522302346</v>
      </c>
      <c r="E166" s="82">
        <f t="shared" si="12"/>
        <v>13991.3079874301</v>
      </c>
      <c r="F166" s="82">
        <f t="shared" si="12"/>
        <v>12707.798522853369</v>
      </c>
      <c r="G166" s="82">
        <f t="shared" si="12"/>
        <v>11489.914655184548</v>
      </c>
      <c r="H166" s="82">
        <f t="shared" si="12"/>
        <v>12707.798522853369</v>
      </c>
      <c r="I166" s="82">
        <f t="shared" si="12"/>
        <v>11489.914655184548</v>
      </c>
      <c r="J166" s="83">
        <f t="shared" si="10"/>
        <v>3.6565897329466677</v>
      </c>
      <c r="K166" s="84">
        <f>+(I166/H166)-1</f>
        <v>-9.5837517842182529E-2</v>
      </c>
    </row>
    <row r="167" spans="2:11"/>
  </sheetData>
  <sortState xmlns:xlrd2="http://schemas.microsoft.com/office/spreadsheetml/2017/richdata2" ref="B7:K85">
    <sortCondition descending="1" ref="G8:G85"/>
  </sortState>
  <phoneticPr fontId="4" type="noConversion"/>
  <printOptions horizontalCentered="1" verticalCentered="1"/>
  <pageMargins left="0.78740157480314965" right="0.78740157480314965" top="0.59055118110236227" bottom="0.19685039370078741" header="0.39370078740157483" footer="0.39370078740157483"/>
  <pageSetup scale="60" fitToWidth="0" fitToHeight="0" orientation="portrait" r:id="rId1"/>
  <headerFooter alignWithMargins="0"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Z54"/>
  <sheetViews>
    <sheetView showGridLines="0" workbookViewId="0">
      <selection activeCell="B26" sqref="B26"/>
    </sheetView>
  </sheetViews>
  <sheetFormatPr baseColWidth="10" defaultColWidth="0" defaultRowHeight="12.75" zeroHeight="1"/>
  <cols>
    <col min="1" max="1" width="1.5703125" style="2" customWidth="1"/>
    <col min="2" max="2" width="46" style="2" customWidth="1"/>
    <col min="3" max="5" width="8.7109375" style="2" customWidth="1"/>
    <col min="6" max="6" width="8.28515625" style="2" customWidth="1"/>
    <col min="7" max="7" width="7.7109375" style="2" customWidth="1"/>
    <col min="8" max="9" width="14" style="2" customWidth="1"/>
    <col min="10" max="16379" width="14" style="2" hidden="1"/>
    <col min="16380" max="16380" width="10" style="2" hidden="1"/>
    <col min="16381" max="16384" width="6.7109375" style="2" hidden="1"/>
  </cols>
  <sheetData>
    <row r="1" spans="1:7" ht="78.75" customHeight="1"/>
    <row r="2" spans="1:7" ht="18.75" customHeight="1">
      <c r="A2" s="115"/>
      <c r="B2" s="95" t="s">
        <v>130</v>
      </c>
      <c r="C2" s="95"/>
      <c r="D2" s="104"/>
      <c r="E2" s="104"/>
      <c r="F2" s="104"/>
      <c r="G2" s="104"/>
    </row>
    <row r="3" spans="1:7" ht="18.75" customHeight="1">
      <c r="A3" s="49"/>
      <c r="B3" s="60" t="s">
        <v>148</v>
      </c>
      <c r="C3" s="60"/>
      <c r="D3" s="60"/>
      <c r="E3" s="60"/>
      <c r="F3" s="60"/>
      <c r="G3" s="60"/>
    </row>
    <row r="4" spans="1:7" ht="18.75" customHeight="1">
      <c r="A4" s="42"/>
      <c r="B4" s="113" t="s">
        <v>146</v>
      </c>
      <c r="C4" s="60"/>
      <c r="D4" s="60"/>
      <c r="E4" s="60"/>
      <c r="F4" s="60"/>
      <c r="G4" s="60"/>
    </row>
    <row r="5" spans="1:7" customFormat="1" ht="15">
      <c r="A5" s="42"/>
      <c r="B5" s="43" t="s">
        <v>128</v>
      </c>
      <c r="C5" s="43"/>
      <c r="D5" s="128"/>
      <c r="E5" s="128"/>
      <c r="F5" s="128"/>
      <c r="G5" s="128"/>
    </row>
    <row r="6" spans="1:7" customFormat="1" ht="11.25" customHeight="1">
      <c r="A6" s="42"/>
      <c r="B6" s="47"/>
      <c r="C6" s="129"/>
      <c r="D6" s="127"/>
      <c r="E6" s="127"/>
      <c r="F6" s="127"/>
      <c r="G6" s="127"/>
    </row>
    <row r="7" spans="1:7" ht="15">
      <c r="B7" s="130" t="s">
        <v>137</v>
      </c>
      <c r="C7" s="12"/>
      <c r="D7" s="12"/>
      <c r="E7" s="12"/>
      <c r="F7" s="12"/>
      <c r="G7" s="12"/>
    </row>
    <row r="8" spans="1:7" ht="26.25" customHeight="1">
      <c r="B8" s="152" t="s">
        <v>4</v>
      </c>
      <c r="C8" s="57">
        <v>2020</v>
      </c>
      <c r="D8" s="57">
        <v>2021</v>
      </c>
      <c r="E8" s="57">
        <v>2022</v>
      </c>
      <c r="F8" s="57">
        <v>2023</v>
      </c>
      <c r="G8" s="57">
        <v>2024</v>
      </c>
    </row>
    <row r="9" spans="1:7" ht="12.75" customHeight="1" thickBot="1">
      <c r="B9" s="153"/>
      <c r="C9" s="103"/>
      <c r="D9" s="103"/>
      <c r="E9" s="103"/>
      <c r="F9" s="103"/>
      <c r="G9" s="103"/>
    </row>
    <row r="10" spans="1:7" ht="15.75" thickTop="1">
      <c r="B10" s="99" t="s">
        <v>0</v>
      </c>
      <c r="C10" s="100">
        <v>457.33004313627498</v>
      </c>
      <c r="D10" s="101">
        <v>915.61695035310299</v>
      </c>
      <c r="E10" s="100">
        <v>2865.716543673012</v>
      </c>
      <c r="F10" s="100">
        <v>3058.2316917964599</v>
      </c>
      <c r="G10" s="100">
        <v>2248.0807554454141</v>
      </c>
    </row>
    <row r="11" spans="1:7" ht="15">
      <c r="B11" s="102" t="s">
        <v>35</v>
      </c>
      <c r="C11" s="53">
        <v>192.76115443321459</v>
      </c>
      <c r="D11" s="53">
        <v>281.12136618204772</v>
      </c>
      <c r="E11" s="53">
        <v>325.56291982424511</v>
      </c>
      <c r="F11" s="53">
        <v>335.25684009272129</v>
      </c>
      <c r="G11" s="53">
        <v>293.5470045585343</v>
      </c>
    </row>
    <row r="12" spans="1:7" ht="15">
      <c r="B12" s="102" t="s">
        <v>36</v>
      </c>
      <c r="C12" s="53">
        <v>438.42157919394407</v>
      </c>
      <c r="D12" s="53">
        <v>234.59380593922998</v>
      </c>
      <c r="E12" s="53">
        <v>1188.8235643870378</v>
      </c>
      <c r="F12" s="53">
        <v>3442.4262078054689</v>
      </c>
      <c r="G12" s="53">
        <v>1364.0495645555059</v>
      </c>
    </row>
    <row r="13" spans="1:7" ht="15">
      <c r="B13" s="102" t="s">
        <v>2</v>
      </c>
      <c r="C13" s="53">
        <v>893.94430357329395</v>
      </c>
      <c r="D13" s="53">
        <v>1719.2006662293043</v>
      </c>
      <c r="E13" s="53">
        <v>1508.020971771226</v>
      </c>
      <c r="F13" s="53">
        <v>2967.0421583011139</v>
      </c>
      <c r="G13" s="53">
        <v>1984.5703938508871</v>
      </c>
    </row>
    <row r="14" spans="1:7" ht="15">
      <c r="B14" s="102" t="s">
        <v>37</v>
      </c>
      <c r="C14" s="53">
        <v>763.85171848948926</v>
      </c>
      <c r="D14" s="53">
        <v>1041.2694969726881</v>
      </c>
      <c r="E14" s="53">
        <v>968.11350010467095</v>
      </c>
      <c r="F14" s="53">
        <v>844.09746495533409</v>
      </c>
      <c r="G14" s="53">
        <v>898.68903434207607</v>
      </c>
    </row>
    <row r="15" spans="1:7" ht="15">
      <c r="B15" s="102" t="s">
        <v>3</v>
      </c>
      <c r="C15" s="53">
        <v>409.28558690483777</v>
      </c>
      <c r="D15" s="53">
        <v>297.65726546204559</v>
      </c>
      <c r="E15" s="53">
        <v>427.68484979111804</v>
      </c>
      <c r="F15" s="53">
        <v>577.07293644911499</v>
      </c>
      <c r="G15" s="53">
        <v>697.75750802707603</v>
      </c>
    </row>
    <row r="16" spans="1:7" ht="15">
      <c r="B16" s="102" t="s">
        <v>38</v>
      </c>
      <c r="C16" s="53">
        <v>846.58003626118193</v>
      </c>
      <c r="D16" s="53">
        <v>957.35068398159194</v>
      </c>
      <c r="E16" s="53">
        <v>1541.7137825193008</v>
      </c>
      <c r="F16" s="53">
        <v>1409.8169525393162</v>
      </c>
      <c r="G16" s="53">
        <v>1816.2046914102111</v>
      </c>
    </row>
    <row r="17" spans="2:10" ht="15">
      <c r="B17" s="102" t="s">
        <v>39</v>
      </c>
      <c r="C17" s="53">
        <v>537.6352896854446</v>
      </c>
      <c r="D17" s="53">
        <v>1132.8139547325704</v>
      </c>
      <c r="E17" s="53">
        <v>1763.5721473705539</v>
      </c>
      <c r="F17" s="53">
        <v>1024.5405547619921</v>
      </c>
      <c r="G17" s="53">
        <v>184.39011405464092</v>
      </c>
    </row>
    <row r="18" spans="2:10" ht="15">
      <c r="B18" s="102" t="s">
        <v>40</v>
      </c>
      <c r="C18" s="53">
        <v>1920.464441405574</v>
      </c>
      <c r="D18" s="53">
        <v>2402.3707714435759</v>
      </c>
      <c r="E18" s="53">
        <v>6057.3640445268647</v>
      </c>
      <c r="F18" s="53">
        <v>2730.56258610346</v>
      </c>
      <c r="G18" s="53">
        <v>4520.0148190943764</v>
      </c>
    </row>
    <row r="19" spans="2:10" s="7" customFormat="1" ht="15">
      <c r="B19" s="102" t="s">
        <v>41</v>
      </c>
      <c r="C19" s="53">
        <v>998.35083113605094</v>
      </c>
      <c r="D19" s="53">
        <v>579.34031537955798</v>
      </c>
      <c r="E19" s="53">
        <v>535.65317393790644</v>
      </c>
      <c r="F19" s="53">
        <v>404.65533569881546</v>
      </c>
      <c r="G19" s="53">
        <v>261.86540942842674</v>
      </c>
    </row>
    <row r="20" spans="2:10" s="4" customFormat="1" ht="15.75" thickBot="1">
      <c r="B20" s="131" t="s">
        <v>123</v>
      </c>
      <c r="C20" s="132">
        <f t="shared" ref="C20:G20" si="0">SUM(C10:C19)</f>
        <v>7458.6249842193056</v>
      </c>
      <c r="D20" s="132">
        <f t="shared" si="0"/>
        <v>9561.3352766757162</v>
      </c>
      <c r="E20" s="132">
        <f>SUM(E10:E19)</f>
        <v>17182.225497905936</v>
      </c>
      <c r="F20" s="132">
        <f>SUM(F10:F19)</f>
        <v>16793.702728503795</v>
      </c>
      <c r="G20" s="132">
        <f t="shared" si="0"/>
        <v>14269.169294767149</v>
      </c>
    </row>
    <row r="21" spans="2:10" ht="15.75" thickTop="1">
      <c r="B21" s="42"/>
      <c r="C21" s="53"/>
      <c r="D21" s="53"/>
      <c r="E21" s="53"/>
      <c r="F21" s="53"/>
      <c r="G21" s="53"/>
    </row>
    <row r="22" spans="2:10" ht="15">
      <c r="B22" s="45"/>
      <c r="C22" s="42"/>
      <c r="D22" s="42"/>
      <c r="E22" s="42"/>
      <c r="F22" s="97"/>
      <c r="G22" s="98"/>
    </row>
    <row r="23" spans="2:10">
      <c r="C23" s="13"/>
      <c r="D23" s="25"/>
      <c r="E23" s="13"/>
      <c r="F23" s="25"/>
      <c r="G23" s="25"/>
    </row>
    <row r="24" spans="2:10" ht="22.5">
      <c r="B24" s="95" t="s">
        <v>130</v>
      </c>
      <c r="C24" s="95"/>
      <c r="D24" s="104"/>
      <c r="E24" s="104"/>
      <c r="F24" s="104"/>
      <c r="G24" s="16"/>
      <c r="H24" s="9"/>
      <c r="I24" s="9"/>
      <c r="J24" s="9"/>
    </row>
    <row r="25" spans="2:10" ht="19.5">
      <c r="B25" s="60" t="s">
        <v>149</v>
      </c>
      <c r="C25" s="60"/>
      <c r="D25" s="60"/>
      <c r="E25" s="60"/>
      <c r="F25" s="60"/>
      <c r="G25" s="15"/>
    </row>
    <row r="26" spans="2:10" ht="19.5">
      <c r="B26" s="113" t="s">
        <v>146</v>
      </c>
      <c r="C26" s="60"/>
      <c r="D26" s="60"/>
      <c r="E26" s="60"/>
      <c r="F26" s="60"/>
      <c r="G26" s="16"/>
    </row>
    <row r="27" spans="2:10">
      <c r="C27" s="12"/>
      <c r="G27" s="12"/>
    </row>
    <row r="28" spans="2:10">
      <c r="G28" s="16"/>
    </row>
    <row r="29" spans="2:10" ht="15">
      <c r="B29" s="130" t="s">
        <v>137</v>
      </c>
      <c r="C29" s="12"/>
      <c r="D29" s="12"/>
      <c r="E29" s="12"/>
      <c r="F29" s="12"/>
      <c r="G29" s="12"/>
    </row>
    <row r="30" spans="2:10" ht="15">
      <c r="B30" s="152" t="s">
        <v>4</v>
      </c>
      <c r="C30" s="57">
        <v>2020</v>
      </c>
      <c r="D30" s="57">
        <v>2021</v>
      </c>
      <c r="E30" s="57">
        <v>2022</v>
      </c>
      <c r="F30" s="57">
        <v>2023</v>
      </c>
      <c r="G30" s="57">
        <v>2024</v>
      </c>
      <c r="H30" s="57">
        <v>2025</v>
      </c>
    </row>
    <row r="31" spans="2:10" ht="15.75" thickBot="1">
      <c r="B31" s="153"/>
      <c r="C31" s="103"/>
      <c r="D31" s="103"/>
      <c r="E31" s="103"/>
      <c r="F31" s="103"/>
      <c r="G31" s="103"/>
      <c r="H31" s="103"/>
    </row>
    <row r="32" spans="2:10" ht="15.75" thickTop="1">
      <c r="B32" s="99" t="s">
        <v>0</v>
      </c>
      <c r="C32" s="100">
        <v>471.798820244544</v>
      </c>
      <c r="D32" s="101">
        <v>167.67057201466599</v>
      </c>
      <c r="E32" s="100">
        <v>524.62997635211002</v>
      </c>
      <c r="F32" s="100">
        <v>846.51317810229602</v>
      </c>
      <c r="G32" s="100">
        <v>679.88925346540498</v>
      </c>
      <c r="H32" s="100">
        <v>735.24225453928898</v>
      </c>
    </row>
    <row r="33" spans="2:8" ht="15">
      <c r="B33" s="102" t="s">
        <v>35</v>
      </c>
      <c r="C33" s="53">
        <v>62.384675011015801</v>
      </c>
      <c r="D33" s="53">
        <v>66.846095845824806</v>
      </c>
      <c r="E33" s="53">
        <v>76.268439319817801</v>
      </c>
      <c r="F33" s="53">
        <v>59.173726320110902</v>
      </c>
      <c r="G33" s="53">
        <v>70.772283364869196</v>
      </c>
      <c r="H33" s="100">
        <v>82.2326401045827</v>
      </c>
    </row>
    <row r="34" spans="2:8" ht="15">
      <c r="B34" s="102" t="s">
        <v>36</v>
      </c>
      <c r="C34" s="53">
        <v>348.278883057494</v>
      </c>
      <c r="D34" s="53">
        <v>351.59532469218698</v>
      </c>
      <c r="E34" s="53">
        <v>177.30997270394701</v>
      </c>
      <c r="F34" s="53">
        <v>709.56489011583301</v>
      </c>
      <c r="G34" s="53">
        <v>552.88089391673805</v>
      </c>
      <c r="H34" s="100">
        <v>381.42355243122302</v>
      </c>
    </row>
    <row r="35" spans="2:8" ht="15">
      <c r="B35" s="102" t="s">
        <v>2</v>
      </c>
      <c r="C35" s="53">
        <v>307.03492556049702</v>
      </c>
      <c r="D35" s="53">
        <v>72.331219912364205</v>
      </c>
      <c r="E35" s="53">
        <v>524.49341752302098</v>
      </c>
      <c r="F35" s="53">
        <v>561.50836998123202</v>
      </c>
      <c r="G35" s="53">
        <v>284.47607175498803</v>
      </c>
      <c r="H35" s="100">
        <v>407.49475433664702</v>
      </c>
    </row>
    <row r="36" spans="2:8" ht="15">
      <c r="B36" s="102" t="s">
        <v>37</v>
      </c>
      <c r="C36" s="53">
        <v>660.68489690577803</v>
      </c>
      <c r="D36" s="53">
        <v>125.054624580043</v>
      </c>
      <c r="E36" s="53">
        <v>197.23122967481399</v>
      </c>
      <c r="F36" s="53">
        <v>259.27307347271</v>
      </c>
      <c r="G36" s="53">
        <v>117.116360182167</v>
      </c>
      <c r="H36" s="100">
        <v>221.877012240873</v>
      </c>
    </row>
    <row r="37" spans="2:8" ht="15">
      <c r="B37" s="102" t="s">
        <v>3</v>
      </c>
      <c r="C37" s="53">
        <v>199.694164444964</v>
      </c>
      <c r="D37" s="53">
        <v>82.687958090162098</v>
      </c>
      <c r="E37" s="53">
        <v>82.562655252490003</v>
      </c>
      <c r="F37" s="53">
        <v>144.46979776659001</v>
      </c>
      <c r="G37" s="53">
        <v>130.916142198812</v>
      </c>
      <c r="H37" s="100">
        <v>187.23913658638199</v>
      </c>
    </row>
    <row r="38" spans="2:8" ht="15">
      <c r="B38" s="102" t="s">
        <v>38</v>
      </c>
      <c r="C38" s="53">
        <v>241.309972540546</v>
      </c>
      <c r="D38" s="53">
        <v>190.09084227139201</v>
      </c>
      <c r="E38" s="53">
        <v>225.87002242228201</v>
      </c>
      <c r="F38" s="53">
        <v>385.172595457988</v>
      </c>
      <c r="G38" s="53">
        <v>510.84199442466399</v>
      </c>
      <c r="H38" s="100">
        <v>65.352584123650999</v>
      </c>
    </row>
    <row r="39" spans="2:8" ht="15">
      <c r="B39" s="102" t="s">
        <v>39</v>
      </c>
      <c r="C39" s="53">
        <v>138.89447273841401</v>
      </c>
      <c r="D39" s="53">
        <v>616.73398787121698</v>
      </c>
      <c r="E39" s="53">
        <v>803.08925598460996</v>
      </c>
      <c r="F39" s="53">
        <v>328.24650342485398</v>
      </c>
      <c r="G39" s="53">
        <v>231.17570964780199</v>
      </c>
      <c r="H39" s="100">
        <v>279.04335975964199</v>
      </c>
    </row>
    <row r="40" spans="2:8" ht="15">
      <c r="B40" s="102" t="s">
        <v>40</v>
      </c>
      <c r="C40" s="53">
        <v>417.41784572304499</v>
      </c>
      <c r="D40" s="53">
        <v>465.35874702920398</v>
      </c>
      <c r="E40" s="53">
        <v>2174.26599190566</v>
      </c>
      <c r="F40" s="53">
        <v>668.18393849762299</v>
      </c>
      <c r="G40" s="53">
        <v>1046.70321815546</v>
      </c>
      <c r="H40" s="100">
        <v>697.23200813372796</v>
      </c>
    </row>
    <row r="41" spans="2:8" ht="15">
      <c r="B41" s="102" t="s">
        <v>41</v>
      </c>
      <c r="C41" s="53">
        <v>327.101083384378</v>
      </c>
      <c r="D41" s="53">
        <v>168.48407535647601</v>
      </c>
      <c r="E41" s="53">
        <v>148.76802179786</v>
      </c>
      <c r="F41" s="53">
        <v>201.797504638672</v>
      </c>
      <c r="G41" s="53">
        <v>57.898741304876403</v>
      </c>
      <c r="H41" s="100">
        <v>85.111485366478803</v>
      </c>
    </row>
    <row r="42" spans="2:8" ht="15.75" thickBot="1">
      <c r="B42" s="131" t="s">
        <v>123</v>
      </c>
      <c r="C42" s="132">
        <f t="shared" ref="C42:D42" si="1">SUM(C32:C41)</f>
        <v>3174.5997396106759</v>
      </c>
      <c r="D42" s="132">
        <f t="shared" si="1"/>
        <v>2306.8534476635359</v>
      </c>
      <c r="E42" s="132">
        <f>SUM(E32:E41)</f>
        <v>4934.4889829366111</v>
      </c>
      <c r="F42" s="132">
        <f>SUM(F32:F41)</f>
        <v>4163.903577777909</v>
      </c>
      <c r="G42" s="132">
        <f t="shared" ref="G42:H42" si="2">SUM(G32:G41)</f>
        <v>3682.6706684157812</v>
      </c>
      <c r="H42" s="132">
        <f t="shared" si="2"/>
        <v>3142.2487876224968</v>
      </c>
    </row>
    <row r="43" spans="2:8" ht="13.5" thickTop="1"/>
    <row r="44" spans="2:8"/>
    <row r="45" spans="2:8"/>
    <row r="46" spans="2:8">
      <c r="B46" s="26"/>
    </row>
    <row r="47" spans="2:8">
      <c r="B47" s="40"/>
    </row>
    <row r="48" spans="2:8"/>
    <row r="49"/>
    <row r="50"/>
    <row r="51"/>
    <row r="52"/>
    <row r="53"/>
    <row r="54"/>
  </sheetData>
  <mergeCells count="2">
    <mergeCell ref="B8:B9"/>
    <mergeCell ref="B30:B31"/>
  </mergeCells>
  <phoneticPr fontId="4" type="noConversion"/>
  <printOptions horizontalCentered="1"/>
  <pageMargins left="0.78740157480314965" right="0.78740157480314965" top="1.1811023622047245" bottom="1.1811023622047245" header="0.78740157480314965" footer="0.78740157480314965"/>
  <pageSetup scale="80" orientation="portrait" r:id="rId1"/>
  <headerFooter alignWithMargins="0"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6"/>
  <sheetViews>
    <sheetView showGridLines="0" tabSelected="1" zoomScaleNormal="100" workbookViewId="0">
      <selection activeCell="I1" sqref="I1"/>
    </sheetView>
  </sheetViews>
  <sheetFormatPr baseColWidth="10" defaultColWidth="0" defaultRowHeight="0" customHeight="1" zeroHeight="1"/>
  <cols>
    <col min="1" max="1" width="3.140625" customWidth="1"/>
    <col min="2" max="2" width="29.28515625" customWidth="1"/>
    <col min="3" max="6" width="9.28515625" bestFit="1" customWidth="1"/>
    <col min="7" max="8" width="10.28515625" bestFit="1" customWidth="1"/>
    <col min="9" max="9" width="10.28515625" customWidth="1"/>
    <col min="10" max="10" width="4.42578125" customWidth="1"/>
    <col min="11" max="16384" width="11.42578125" hidden="1"/>
  </cols>
  <sheetData>
    <row r="1" spans="1:13" ht="76.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4"/>
      <c r="L1" s="4"/>
      <c r="M1" s="4"/>
    </row>
    <row r="2" spans="1:13" ht="27" customHeight="1">
      <c r="A2" s="114"/>
      <c r="B2" s="154" t="s">
        <v>150</v>
      </c>
      <c r="C2" s="154"/>
      <c r="D2" s="154"/>
      <c r="E2" s="154"/>
      <c r="F2" s="154"/>
      <c r="G2" s="154"/>
      <c r="H2" s="154"/>
      <c r="I2" s="142"/>
      <c r="J2" s="114"/>
      <c r="K2" s="4"/>
      <c r="L2" s="4"/>
      <c r="M2" s="4"/>
    </row>
    <row r="3" spans="1:13" ht="24" customHeight="1">
      <c r="A3" s="43"/>
      <c r="B3" s="155" t="s">
        <v>142</v>
      </c>
      <c r="C3" s="155"/>
      <c r="D3" s="155"/>
      <c r="E3" s="155"/>
      <c r="F3" s="155"/>
      <c r="G3" s="155"/>
      <c r="H3" s="155"/>
      <c r="I3" s="43"/>
      <c r="J3" s="43"/>
      <c r="K3" s="4"/>
      <c r="L3" s="4"/>
      <c r="M3" s="4"/>
    </row>
    <row r="4" spans="1:13" ht="15">
      <c r="A4" s="43"/>
      <c r="B4" s="43"/>
      <c r="C4" s="43"/>
      <c r="D4" s="43" t="s">
        <v>129</v>
      </c>
      <c r="E4" s="43"/>
      <c r="F4" s="43"/>
      <c r="G4" s="43"/>
      <c r="H4" s="43"/>
      <c r="I4" s="43"/>
      <c r="J4" s="43"/>
      <c r="K4" s="4"/>
      <c r="L4" s="4"/>
      <c r="M4" s="4"/>
    </row>
    <row r="5" spans="1:13" ht="9" customHeight="1">
      <c r="A5" s="104"/>
      <c r="B5" s="104"/>
      <c r="C5" s="104"/>
      <c r="D5" s="104"/>
      <c r="E5" s="104"/>
      <c r="F5" s="104"/>
      <c r="G5" s="104"/>
      <c r="H5" s="104"/>
      <c r="I5" s="104"/>
      <c r="J5" s="104"/>
      <c r="K5" s="1"/>
      <c r="L5" s="1"/>
    </row>
    <row r="6" spans="1:13" ht="15">
      <c r="A6" s="42"/>
      <c r="B6" s="116" t="s">
        <v>138</v>
      </c>
      <c r="C6" s="55"/>
      <c r="D6" s="55"/>
      <c r="E6" s="55"/>
      <c r="F6" s="55"/>
      <c r="G6" s="55"/>
      <c r="H6" s="55"/>
      <c r="I6" s="55"/>
      <c r="J6" s="42"/>
    </row>
    <row r="7" spans="1:13" s="6" customFormat="1" ht="15">
      <c r="A7" s="42"/>
      <c r="B7" s="119"/>
      <c r="C7" s="120">
        <v>2017</v>
      </c>
      <c r="D7" s="120">
        <v>2018</v>
      </c>
      <c r="E7" s="120">
        <v>2019</v>
      </c>
      <c r="F7" s="120">
        <v>2020</v>
      </c>
      <c r="G7" s="120">
        <v>2021</v>
      </c>
      <c r="H7" s="120">
        <v>2022</v>
      </c>
      <c r="I7" s="120">
        <v>2023</v>
      </c>
      <c r="J7" s="105"/>
    </row>
    <row r="8" spans="1:13" s="8" customFormat="1" ht="21" customHeight="1" thickBot="1">
      <c r="A8" s="106"/>
      <c r="B8" s="121" t="s">
        <v>5</v>
      </c>
      <c r="C8" s="121">
        <f>SUM(C9:C40)</f>
        <v>157628.01300000004</v>
      </c>
      <c r="D8" s="121">
        <f t="shared" ref="D8:I8" si="0">SUM(D9:D40)</f>
        <v>156712.72299999997</v>
      </c>
      <c r="E8" s="121">
        <f t="shared" si="0"/>
        <v>160146.83200000002</v>
      </c>
      <c r="F8" s="121">
        <f t="shared" si="0"/>
        <v>93177.444000000003</v>
      </c>
      <c r="G8" s="121">
        <f t="shared" si="0"/>
        <v>142148.19599999997</v>
      </c>
      <c r="H8" s="121">
        <f t="shared" si="0"/>
        <v>197913.78599999999</v>
      </c>
      <c r="I8" s="121">
        <f t="shared" si="0"/>
        <v>195694.47900000005</v>
      </c>
      <c r="J8" s="107"/>
    </row>
    <row r="9" spans="1:13" ht="15.75" thickTop="1">
      <c r="A9" s="42"/>
      <c r="B9" s="48" t="s">
        <v>6</v>
      </c>
      <c r="C9" s="48">
        <v>139.97200000000001</v>
      </c>
      <c r="D9" s="48">
        <v>192.554</v>
      </c>
      <c r="E9" s="48">
        <v>118.376</v>
      </c>
      <c r="F9" s="48">
        <v>62.093000000000004</v>
      </c>
      <c r="G9" s="48">
        <v>296.46100000000001</v>
      </c>
      <c r="H9" s="48">
        <v>325.69499999999999</v>
      </c>
      <c r="I9" s="48">
        <v>326.68799999999999</v>
      </c>
      <c r="J9" s="108"/>
    </row>
    <row r="10" spans="1:13" ht="15">
      <c r="A10" s="42"/>
      <c r="B10" s="48" t="s">
        <v>7</v>
      </c>
      <c r="C10" s="48">
        <v>11516.861000000001</v>
      </c>
      <c r="D10" s="48">
        <v>11716.584000000001</v>
      </c>
      <c r="E10" s="48">
        <v>6649.1880000000001</v>
      </c>
      <c r="F10" s="48">
        <v>4884.1279999999997</v>
      </c>
      <c r="G10" s="48">
        <v>6902.84</v>
      </c>
      <c r="H10" s="48">
        <v>15408.35</v>
      </c>
      <c r="I10" s="48">
        <v>22910.959999999999</v>
      </c>
      <c r="J10" s="108"/>
    </row>
    <row r="11" spans="1:13" ht="15">
      <c r="A11" s="42"/>
      <c r="B11" s="48" t="s">
        <v>29</v>
      </c>
      <c r="C11" s="48">
        <v>901.44799999999998</v>
      </c>
      <c r="D11" s="48">
        <v>947.43</v>
      </c>
      <c r="E11" s="48">
        <v>610.95699999999999</v>
      </c>
      <c r="F11" s="48">
        <v>896.78399999999999</v>
      </c>
      <c r="G11" s="48">
        <v>1051.539</v>
      </c>
      <c r="H11" s="48">
        <v>1254.8320000000001</v>
      </c>
      <c r="I11" s="48">
        <v>1459</v>
      </c>
      <c r="J11" s="108"/>
    </row>
    <row r="12" spans="1:13" ht="15">
      <c r="A12" s="42"/>
      <c r="B12" s="48" t="s">
        <v>28</v>
      </c>
      <c r="C12" s="48">
        <v>206.15700000000001</v>
      </c>
      <c r="D12" s="48">
        <v>241.596</v>
      </c>
      <c r="E12" s="48">
        <v>215.37</v>
      </c>
      <c r="F12" s="48">
        <v>262.10000000000002</v>
      </c>
      <c r="G12" s="48">
        <v>238.73500000000001</v>
      </c>
      <c r="H12" s="48">
        <v>200</v>
      </c>
      <c r="I12" s="48">
        <v>224.9</v>
      </c>
      <c r="J12" s="108"/>
    </row>
    <row r="13" spans="1:13" ht="15">
      <c r="A13" s="42"/>
      <c r="B13" s="48" t="s">
        <v>30</v>
      </c>
      <c r="C13" s="48">
        <v>24.495000000000001</v>
      </c>
      <c r="D13" s="48">
        <v>118.276</v>
      </c>
      <c r="E13" s="48">
        <v>93.91</v>
      </c>
      <c r="F13" s="48">
        <v>76.203000000000003</v>
      </c>
      <c r="G13" s="48">
        <v>125.496</v>
      </c>
      <c r="H13" s="48">
        <v>140.90799999999999</v>
      </c>
      <c r="I13" s="48">
        <v>49.725000000000001</v>
      </c>
      <c r="J13" s="109"/>
    </row>
    <row r="14" spans="1:13" ht="15">
      <c r="A14" s="42"/>
      <c r="B14" s="48" t="s">
        <v>8</v>
      </c>
      <c r="C14" s="48">
        <v>712.47400000000005</v>
      </c>
      <c r="D14" s="48">
        <v>302.36900000000003</v>
      </c>
      <c r="E14" s="48">
        <v>-216.637</v>
      </c>
      <c r="F14" s="48">
        <v>-1129.49</v>
      </c>
      <c r="G14" s="48">
        <v>583.57600000000002</v>
      </c>
      <c r="H14" s="48">
        <v>6.2370000000000001</v>
      </c>
      <c r="I14" s="48">
        <v>293.69200000000001</v>
      </c>
      <c r="J14" s="108"/>
    </row>
    <row r="15" spans="1:13" ht="15">
      <c r="A15" s="42"/>
      <c r="B15" s="48" t="s">
        <v>9</v>
      </c>
      <c r="C15" s="48">
        <v>66585.350000000006</v>
      </c>
      <c r="D15" s="48">
        <v>59823.67</v>
      </c>
      <c r="E15" s="48">
        <v>65386.3</v>
      </c>
      <c r="F15" s="48">
        <v>28322.28</v>
      </c>
      <c r="G15" s="48">
        <v>50651.37</v>
      </c>
      <c r="H15" s="48">
        <v>73352.2</v>
      </c>
      <c r="I15" s="48">
        <v>65897.22</v>
      </c>
      <c r="J15" s="108"/>
    </row>
    <row r="16" spans="1:13" ht="15">
      <c r="A16" s="42"/>
      <c r="B16" s="48" t="s">
        <v>10</v>
      </c>
      <c r="C16" s="48">
        <v>6694.6040000000003</v>
      </c>
      <c r="D16" s="48">
        <v>13030.519</v>
      </c>
      <c r="E16" s="48">
        <v>14403.43</v>
      </c>
      <c r="F16" s="48">
        <v>11291.57</v>
      </c>
      <c r="G16" s="48">
        <v>12627.43</v>
      </c>
      <c r="H16" s="48">
        <v>16881.86</v>
      </c>
      <c r="I16" s="48">
        <v>21026.94</v>
      </c>
      <c r="J16" s="108"/>
    </row>
    <row r="17" spans="1:10" ht="15">
      <c r="A17" s="42"/>
      <c r="B17" s="118" t="s">
        <v>42</v>
      </c>
      <c r="C17" s="118">
        <v>13700.88</v>
      </c>
      <c r="D17" s="118">
        <v>11298.692999999999</v>
      </c>
      <c r="E17" s="118">
        <v>13989.154</v>
      </c>
      <c r="F17" s="118">
        <v>7458.625</v>
      </c>
      <c r="G17" s="118">
        <v>9561.3349999999991</v>
      </c>
      <c r="H17" s="118">
        <v>17182.521000000001</v>
      </c>
      <c r="I17" s="118">
        <v>17446.182000000001</v>
      </c>
      <c r="J17" s="108"/>
    </row>
    <row r="18" spans="1:10" ht="15">
      <c r="A18" s="42"/>
      <c r="B18" s="48" t="s">
        <v>11</v>
      </c>
      <c r="C18" s="48">
        <v>2778.3139999999999</v>
      </c>
      <c r="D18" s="48">
        <v>2487.1799999999998</v>
      </c>
      <c r="E18" s="48">
        <v>2812.261</v>
      </c>
      <c r="F18" s="48">
        <v>1762.655</v>
      </c>
      <c r="G18" s="48">
        <v>3231.0520000000001</v>
      </c>
      <c r="H18" s="48">
        <v>3163.8690000000001</v>
      </c>
      <c r="I18" s="48">
        <v>3921.3850000000002</v>
      </c>
      <c r="J18" s="108"/>
    </row>
    <row r="19" spans="1:10" ht="15">
      <c r="A19" s="42"/>
      <c r="B19" s="48" t="s">
        <v>12</v>
      </c>
      <c r="C19" s="48">
        <v>3.6549999999999998</v>
      </c>
      <c r="D19" s="48">
        <v>96.513999999999996</v>
      </c>
      <c r="E19" s="48">
        <v>76.281999999999996</v>
      </c>
      <c r="F19" s="48">
        <v>5.2240000000000002</v>
      </c>
      <c r="G19" s="48">
        <v>27.58</v>
      </c>
      <c r="H19" s="48">
        <v>11.587999999999999</v>
      </c>
      <c r="I19" s="48">
        <v>14.019</v>
      </c>
      <c r="J19" s="108"/>
    </row>
    <row r="20" spans="1:10" ht="15">
      <c r="A20" s="42"/>
      <c r="B20" s="48" t="s">
        <v>13</v>
      </c>
      <c r="C20" s="48">
        <v>629.58199999999999</v>
      </c>
      <c r="D20" s="48">
        <v>1389.1990000000001</v>
      </c>
      <c r="E20" s="48">
        <v>979.02</v>
      </c>
      <c r="F20" s="48">
        <v>1094.8510000000001</v>
      </c>
      <c r="G20" s="48">
        <v>648.01</v>
      </c>
      <c r="H20" s="48">
        <v>879.37400000000002</v>
      </c>
      <c r="I20" s="48">
        <v>372.31200000000001</v>
      </c>
      <c r="J20" s="108"/>
    </row>
    <row r="21" spans="1:10" ht="15">
      <c r="A21" s="42"/>
      <c r="B21" s="48" t="s">
        <v>14</v>
      </c>
      <c r="C21" s="48">
        <v>889.07299999999998</v>
      </c>
      <c r="D21" s="48">
        <v>826.01</v>
      </c>
      <c r="E21" s="48">
        <v>636.16800000000001</v>
      </c>
      <c r="F21" s="48">
        <v>24.452000000000002</v>
      </c>
      <c r="G21" s="48">
        <v>385.67200000000003</v>
      </c>
      <c r="H21" s="48">
        <v>170.86</v>
      </c>
      <c r="I21" s="48">
        <v>759.73299999999995</v>
      </c>
      <c r="J21" s="108"/>
    </row>
    <row r="22" spans="1:10" ht="15">
      <c r="A22" s="42"/>
      <c r="B22" s="48" t="s">
        <v>15</v>
      </c>
      <c r="C22" s="48">
        <v>191.4</v>
      </c>
      <c r="D22" s="48">
        <v>225.68100000000001</v>
      </c>
      <c r="E22" s="48">
        <v>262.66899999999998</v>
      </c>
      <c r="F22" s="48">
        <v>160.32499999999999</v>
      </c>
      <c r="G22" s="48">
        <v>189.21700000000001</v>
      </c>
      <c r="H22" s="48">
        <v>172.203</v>
      </c>
      <c r="I22" s="48">
        <v>180.98699999999999</v>
      </c>
      <c r="J22" s="108"/>
    </row>
    <row r="23" spans="1:10" ht="15">
      <c r="A23" s="42"/>
      <c r="B23" s="48" t="s">
        <v>76</v>
      </c>
      <c r="C23" s="48">
        <v>1130.018</v>
      </c>
      <c r="D23" s="48">
        <v>980.65200000000004</v>
      </c>
      <c r="E23" s="48">
        <v>976.14099999999996</v>
      </c>
      <c r="F23" s="48">
        <v>934.88</v>
      </c>
      <c r="G23" s="48">
        <v>3461.7739999999999</v>
      </c>
      <c r="H23" s="48">
        <v>1442.107</v>
      </c>
      <c r="I23" s="48">
        <v>1552.3420000000001</v>
      </c>
      <c r="J23" s="108"/>
    </row>
    <row r="24" spans="1:10" ht="15">
      <c r="A24" s="42"/>
      <c r="B24" s="48" t="s">
        <v>31</v>
      </c>
      <c r="C24" s="48">
        <v>212.15100000000001</v>
      </c>
      <c r="D24" s="48">
        <v>1232</v>
      </c>
      <c r="E24" s="48">
        <v>1712</v>
      </c>
      <c r="F24" s="48">
        <v>2074</v>
      </c>
      <c r="G24" s="48">
        <v>4468</v>
      </c>
      <c r="H24" s="48">
        <v>4393</v>
      </c>
      <c r="I24" s="48">
        <v>7198</v>
      </c>
      <c r="J24" s="108"/>
    </row>
    <row r="25" spans="1:10" ht="15">
      <c r="A25" s="42"/>
      <c r="B25" s="48" t="s">
        <v>32</v>
      </c>
      <c r="C25" s="48">
        <v>374.86</v>
      </c>
      <c r="D25" s="48">
        <v>105</v>
      </c>
      <c r="E25" s="48">
        <v>75</v>
      </c>
      <c r="F25" s="48">
        <v>25</v>
      </c>
      <c r="G25" s="48">
        <v>51.298999999999999</v>
      </c>
      <c r="H25" s="48">
        <v>39.302999999999997</v>
      </c>
      <c r="I25" s="48">
        <v>32</v>
      </c>
      <c r="J25" s="108"/>
    </row>
    <row r="26" spans="1:10" ht="15">
      <c r="A26" s="42"/>
      <c r="B26" s="48" t="s">
        <v>33</v>
      </c>
      <c r="C26" s="48">
        <v>1175.8</v>
      </c>
      <c r="D26" s="48">
        <v>1380</v>
      </c>
      <c r="E26" s="48">
        <v>947</v>
      </c>
      <c r="F26" s="48">
        <v>224</v>
      </c>
      <c r="G26" s="48">
        <v>800</v>
      </c>
      <c r="H26" s="48">
        <v>818</v>
      </c>
      <c r="I26" s="48">
        <v>1085</v>
      </c>
      <c r="J26" s="108"/>
    </row>
    <row r="27" spans="1:10" ht="15">
      <c r="A27" s="42"/>
      <c r="B27" s="48" t="s">
        <v>16</v>
      </c>
      <c r="C27" s="48">
        <v>888.83500000000004</v>
      </c>
      <c r="D27" s="117">
        <v>774.62099999999998</v>
      </c>
      <c r="E27" s="117">
        <v>665.41600000000005</v>
      </c>
      <c r="F27" s="117">
        <v>265.101</v>
      </c>
      <c r="G27" s="117">
        <v>320.50099999999998</v>
      </c>
      <c r="H27" s="117">
        <v>318.73599999999999</v>
      </c>
      <c r="I27" s="117">
        <v>430.86700000000002</v>
      </c>
      <c r="J27" s="108"/>
    </row>
    <row r="28" spans="1:10" ht="15">
      <c r="A28" s="42"/>
      <c r="B28" s="48" t="s">
        <v>17</v>
      </c>
      <c r="C28" s="48">
        <v>34017.29</v>
      </c>
      <c r="D28" s="48">
        <v>34100.97</v>
      </c>
      <c r="E28" s="48">
        <v>34617.08</v>
      </c>
      <c r="F28" s="48">
        <v>28210.52</v>
      </c>
      <c r="G28" s="48">
        <v>31828.84</v>
      </c>
      <c r="H28" s="48">
        <v>36312.089999999997</v>
      </c>
      <c r="I28" s="48">
        <v>36058.04</v>
      </c>
      <c r="J28" s="109"/>
    </row>
    <row r="29" spans="1:10" ht="15">
      <c r="A29" s="42"/>
      <c r="B29" s="48" t="s">
        <v>18</v>
      </c>
      <c r="C29" s="48">
        <v>1035.4000000000001</v>
      </c>
      <c r="D29" s="48">
        <v>837.6</v>
      </c>
      <c r="E29" s="48">
        <v>503</v>
      </c>
      <c r="F29" s="48">
        <v>746.5</v>
      </c>
      <c r="G29" s="48">
        <v>1220.0999999999999</v>
      </c>
      <c r="H29" s="48">
        <v>1293.8</v>
      </c>
      <c r="I29" s="48">
        <v>1230.0999999999999</v>
      </c>
      <c r="J29" s="108"/>
    </row>
    <row r="30" spans="1:10" ht="15">
      <c r="A30" s="42"/>
      <c r="B30" s="48" t="s">
        <v>19</v>
      </c>
      <c r="C30" s="48">
        <v>4281.8389999999999</v>
      </c>
      <c r="D30" s="48">
        <v>4750.5029999999997</v>
      </c>
      <c r="E30" s="48">
        <v>3895.2370000000001</v>
      </c>
      <c r="F30" s="48">
        <v>172.114</v>
      </c>
      <c r="G30" s="48">
        <v>1646.2860000000001</v>
      </c>
      <c r="H30" s="48">
        <v>2906.1869999999999</v>
      </c>
      <c r="I30" s="48">
        <v>2014.5609999999999</v>
      </c>
      <c r="J30" s="108"/>
    </row>
    <row r="31" spans="1:10" ht="15">
      <c r="A31" s="42"/>
      <c r="B31" s="48" t="s">
        <v>20</v>
      </c>
      <c r="C31" s="48">
        <v>413.34800000000001</v>
      </c>
      <c r="D31" s="48">
        <v>174.97200000000001</v>
      </c>
      <c r="E31" s="48">
        <v>333.64100000000002</v>
      </c>
      <c r="F31" s="48">
        <v>149.095</v>
      </c>
      <c r="G31" s="48">
        <v>185.49199999999999</v>
      </c>
      <c r="H31" s="48">
        <v>724.82799999999997</v>
      </c>
      <c r="I31" s="48">
        <v>240.71700000000001</v>
      </c>
      <c r="J31" s="108"/>
    </row>
    <row r="32" spans="1:10" ht="15">
      <c r="A32" s="42"/>
      <c r="B32" s="48" t="s">
        <v>21</v>
      </c>
      <c r="C32" s="48">
        <v>6530.1930000000002</v>
      </c>
      <c r="D32" s="48">
        <v>6761.1859999999997</v>
      </c>
      <c r="E32" s="48">
        <v>6361.6220000000003</v>
      </c>
      <c r="F32" s="48">
        <v>-824.75300000000004</v>
      </c>
      <c r="G32" s="48">
        <v>6271.6289999999999</v>
      </c>
      <c r="H32" s="48">
        <v>12025.85</v>
      </c>
      <c r="I32" s="48">
        <v>3330.6019999999999</v>
      </c>
      <c r="J32" s="108"/>
    </row>
    <row r="33" spans="1:10" ht="15">
      <c r="A33" s="42"/>
      <c r="B33" s="48" t="s">
        <v>22</v>
      </c>
      <c r="C33" s="48">
        <v>3570.7</v>
      </c>
      <c r="D33" s="48">
        <v>2535.3000000000002</v>
      </c>
      <c r="E33" s="48">
        <v>3021</v>
      </c>
      <c r="F33" s="48">
        <v>2559.6</v>
      </c>
      <c r="G33" s="48">
        <v>3196.8</v>
      </c>
      <c r="H33" s="48">
        <v>4098.8</v>
      </c>
      <c r="I33" s="48">
        <v>4390.2</v>
      </c>
      <c r="J33" s="108"/>
    </row>
    <row r="34" spans="1:10" ht="15">
      <c r="A34" s="42"/>
      <c r="B34" s="48" t="s">
        <v>23</v>
      </c>
      <c r="C34" s="48">
        <v>53.807000000000002</v>
      </c>
      <c r="D34" s="48">
        <v>46.036000000000001</v>
      </c>
      <c r="E34" s="48">
        <v>44.325000000000003</v>
      </c>
      <c r="F34" s="48">
        <v>-0.495</v>
      </c>
      <c r="G34" s="48">
        <v>25.154</v>
      </c>
      <c r="H34" s="48">
        <v>47.225000000000001</v>
      </c>
      <c r="I34" s="48">
        <v>36.368000000000002</v>
      </c>
      <c r="J34" s="108"/>
    </row>
    <row r="35" spans="1:10" ht="15">
      <c r="A35" s="42"/>
      <c r="B35" s="48" t="s">
        <v>1</v>
      </c>
      <c r="C35" s="48">
        <v>152.749</v>
      </c>
      <c r="D35" s="48">
        <v>27.81</v>
      </c>
      <c r="E35" s="48">
        <v>58.134</v>
      </c>
      <c r="F35" s="48">
        <v>56.881999999999998</v>
      </c>
      <c r="G35" s="48">
        <v>168.85499999999999</v>
      </c>
      <c r="H35" s="48">
        <v>67.933999999999997</v>
      </c>
      <c r="I35" s="48">
        <v>78.631</v>
      </c>
      <c r="J35" s="108"/>
    </row>
    <row r="36" spans="1:10" ht="15">
      <c r="A36" s="42"/>
      <c r="B36" s="48" t="s">
        <v>24</v>
      </c>
      <c r="C36" s="48">
        <v>96.888999999999996</v>
      </c>
      <c r="D36" s="48">
        <v>57.914999999999999</v>
      </c>
      <c r="E36" s="48">
        <v>93.918999999999997</v>
      </c>
      <c r="F36" s="48">
        <v>97.173000000000002</v>
      </c>
      <c r="G36" s="48">
        <v>141.15600000000001</v>
      </c>
      <c r="H36" s="48">
        <v>77.745000000000005</v>
      </c>
      <c r="I36" s="48">
        <v>185.94900000000001</v>
      </c>
      <c r="J36" s="108"/>
    </row>
    <row r="37" spans="1:10" ht="15">
      <c r="A37" s="42"/>
      <c r="B37" s="48" t="s">
        <v>34</v>
      </c>
      <c r="C37" s="48">
        <v>98.203000000000003</v>
      </c>
      <c r="D37" s="117">
        <v>119.191</v>
      </c>
      <c r="E37" s="117">
        <v>-7.7850000000000001</v>
      </c>
      <c r="F37" s="117">
        <v>0.34899999999999998</v>
      </c>
      <c r="G37" s="117">
        <v>-124.045</v>
      </c>
      <c r="H37" s="117">
        <v>3.351</v>
      </c>
      <c r="I37" s="117">
        <v>-64.792000000000002</v>
      </c>
      <c r="J37" s="108"/>
    </row>
    <row r="38" spans="1:10" ht="15">
      <c r="A38" s="42"/>
      <c r="B38" s="48" t="s">
        <v>25</v>
      </c>
      <c r="C38" s="48">
        <v>-470.88299999999998</v>
      </c>
      <c r="D38" s="117">
        <v>-700.18600000000004</v>
      </c>
      <c r="E38" s="117">
        <v>183.97300000000001</v>
      </c>
      <c r="F38" s="117">
        <v>1055.9690000000001</v>
      </c>
      <c r="G38" s="117">
        <v>-934.78200000000004</v>
      </c>
      <c r="H38" s="117">
        <v>-912.904</v>
      </c>
      <c r="I38" s="117">
        <v>-1105.0039999999999</v>
      </c>
      <c r="J38" s="108"/>
    </row>
    <row r="39" spans="1:10" ht="15">
      <c r="A39" s="42"/>
      <c r="B39" s="48" t="s">
        <v>26</v>
      </c>
      <c r="C39" s="48">
        <v>-590.45100000000002</v>
      </c>
      <c r="D39" s="48">
        <v>-11.122</v>
      </c>
      <c r="E39" s="48">
        <v>2017.681</v>
      </c>
      <c r="F39" s="48">
        <v>755.70899999999995</v>
      </c>
      <c r="G39" s="48">
        <v>1936.8240000000001</v>
      </c>
      <c r="H39" s="48">
        <v>3456.2370000000001</v>
      </c>
      <c r="I39" s="48">
        <v>3429.1550000000002</v>
      </c>
      <c r="J39" s="109"/>
    </row>
    <row r="40" spans="1:10" ht="15">
      <c r="A40" s="42"/>
      <c r="B40" s="122" t="s">
        <v>27</v>
      </c>
      <c r="C40" s="122">
        <v>-317</v>
      </c>
      <c r="D40" s="122">
        <v>844</v>
      </c>
      <c r="E40" s="122">
        <v>-1367</v>
      </c>
      <c r="F40" s="122">
        <v>1504</v>
      </c>
      <c r="G40" s="122">
        <v>964</v>
      </c>
      <c r="H40" s="122">
        <v>1651</v>
      </c>
      <c r="I40" s="122">
        <v>688</v>
      </c>
      <c r="J40" s="109"/>
    </row>
    <row r="41" spans="1:10" ht="15">
      <c r="A41" s="42"/>
      <c r="B41" s="139" t="s">
        <v>144</v>
      </c>
      <c r="C41" s="42"/>
      <c r="D41" s="42"/>
      <c r="E41" s="42"/>
      <c r="F41" s="42"/>
      <c r="G41" s="42"/>
      <c r="H41" s="44"/>
      <c r="I41" s="44"/>
      <c r="J41" s="108"/>
    </row>
    <row r="42" spans="1:10" ht="11.25" customHeight="1">
      <c r="A42" s="42"/>
      <c r="B42" s="45" t="s">
        <v>143</v>
      </c>
      <c r="C42" s="42"/>
      <c r="D42" s="42"/>
      <c r="E42" s="42"/>
      <c r="F42" s="42"/>
      <c r="G42" s="42"/>
      <c r="H42" s="42"/>
      <c r="I42" s="42"/>
      <c r="J42" s="42"/>
    </row>
    <row r="43" spans="1:10" ht="15">
      <c r="B43" s="140"/>
      <c r="C43" s="5"/>
      <c r="D43" s="5"/>
      <c r="E43" s="5"/>
      <c r="F43" s="5"/>
      <c r="G43" s="5"/>
      <c r="H43" s="5"/>
      <c r="I43" s="5"/>
    </row>
    <row r="44" spans="1:10" ht="12.75">
      <c r="B44" s="141"/>
    </row>
    <row r="45" spans="1:10" ht="12.75">
      <c r="B45" s="11"/>
      <c r="C45" s="5"/>
      <c r="D45" s="5"/>
      <c r="E45" s="5"/>
      <c r="F45" s="5"/>
      <c r="G45" s="5"/>
      <c r="H45" s="5"/>
      <c r="I45" s="5"/>
    </row>
    <row r="46" spans="1:10" ht="12.75">
      <c r="C46" s="5"/>
      <c r="D46" s="5"/>
      <c r="E46" s="5"/>
      <c r="F46" s="5"/>
      <c r="G46" s="5"/>
      <c r="H46" s="5"/>
      <c r="I46" s="5"/>
    </row>
    <row r="47" spans="1:10" ht="12.75"/>
    <row r="48" spans="1:10" ht="12.75"/>
    <row r="49" ht="12.75"/>
    <row r="50" ht="12.75"/>
    <row r="51" ht="12.75"/>
    <row r="52" ht="12.75" customHeight="1"/>
    <row r="53" ht="12.75" customHeight="1"/>
    <row r="54" ht="12.75" customHeight="1"/>
    <row r="55" ht="12.75" customHeight="1"/>
    <row r="56" ht="12.75" customHeight="1"/>
  </sheetData>
  <mergeCells count="2">
    <mergeCell ref="B2:H2"/>
    <mergeCell ref="B3:H3"/>
  </mergeCells>
  <phoneticPr fontId="4" type="noConversion"/>
  <printOptions horizontalCentered="1" verticalCentered="1"/>
  <pageMargins left="0.78740157480314965" right="0.78740157480314965" top="1.7211023622047246" bottom="1.1811023622047245" header="0.78740157480314965" footer="0.78740157480314965"/>
  <pageSetup paperSize="9" scale="76" orientation="portrait" r:id="rId1"/>
  <headerFooter alignWithMargins="0">
    <oddHeader xml:space="preserve">&amp;C&amp;"Verdana,Negrita Cursiva"&amp;G&amp;RSección 4: Inversión extranjera </oddHeader>
    <oddFooter>&amp;L&amp;"Tahoma,Negrita Cursiva"Oficina de Estudios Económicos&amp;R&amp;D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IED</vt:lpstr>
      <vt:lpstr>IED por países</vt:lpstr>
      <vt:lpstr>IED por sectores</vt:lpstr>
      <vt:lpstr>IED en LATAM</vt:lpstr>
      <vt:lpstr>IED!Área_de_impresión</vt:lpstr>
      <vt:lpstr>'IED en LATAM'!Área_de_impresión</vt:lpstr>
      <vt:lpstr>'IED por países'!Área_de_impresión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Intercambiables</dc:title>
  <dc:subject>Sección Inversión extranjera</dc:subject>
  <dc:creator>Martha Alvarez</dc:creator>
  <dc:description>Elaboró:                  Martha Alvarez _x000d_
Revisó y Aprobó:    Helena María Hernández B.           Fecha:                     16 de abril de 2025</dc:description>
  <cp:lastModifiedBy>Martha Cecilia Alvarez Rubiano</cp:lastModifiedBy>
  <cp:lastPrinted>2025-06-12T14:02:23Z</cp:lastPrinted>
  <dcterms:created xsi:type="dcterms:W3CDTF">2007-05-16T17:32:43Z</dcterms:created>
  <dcterms:modified xsi:type="dcterms:W3CDTF">2025-07-10T16:24:05Z</dcterms:modified>
</cp:coreProperties>
</file>