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48" documentId="13_ncr:1_{F87E864A-B0CC-495B-A540-53D2DAF5DB7C}" xr6:coauthVersionLast="47" xr6:coauthVersionMax="47" xr10:uidLastSave="{E62F36D0-F7BF-4820-9FEB-19A19BD4FD5E}"/>
  <bookViews>
    <workbookView xWindow="-120" yWindow="-120" windowWidth="29040" windowHeight="1584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<sst xmlns="http://schemas.openxmlformats.org/spreadsheetml/2006/main" count="171" uniqueCount="78">
  <si>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</si>
  <si>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</si>
  <si>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</si>
  <si>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</si>
  <si>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</si>
  <si>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</si>
  <si>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</si>
  <si>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</si>
  <si>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</si>
  <si>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</si>
  <si>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</si>
  <si>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</si>
  <si>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</si>
  <si>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</si>
  <si>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</si>
  <si>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</si>
  <si>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</si>
  <si>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</si>
  <si>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</si>
  <si>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</si>
  <si>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</si>
  <si>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</si>
  <si>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</si>
  <si>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</si>
  <si>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</si>
  <si>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</si>
  <si>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</si>
  <si>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</si>
  <si>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</si>
  <si>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</si>
  <si>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</si>
  <si>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</si>
  <si>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</si>
  <si>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</si>
  <si>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</si>
  <si>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</si>
  <si>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</si>
  <si>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</si>
  <si>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</si>
  <si>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</si>
  <si>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</si>
  <si>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</si>
  <si>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</si>
  <si>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</si>
  <si>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</si>
  <si>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</si>
  <si>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</si>
  <si>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</si>
  <si>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</si>
  <si>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</si>
  <si>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</si>
  <si>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</si>
  <si>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</si>
  <si>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</si>
  <si>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</si>
  <si>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</si>
  <si>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</si>
  <si>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</si>
  <si>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</si>
  <si>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</si>
  <si>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</si>
  <si>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</si>
  <si>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</si>
  <si>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</si>
  <si>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</si>
  <si>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</si>
  <si>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</si>
  <si>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2024-ene-abr</t>
  </si>
  <si>
    <t>2025-ene-abr</t>
  </si>
  <si>
    <t>Corea del Sur</t>
  </si>
  <si>
    <t>Costa Rica</t>
  </si>
  <si>
    <t>Puerto Rico</t>
  </si>
  <si>
    <t>Enero - abril</t>
  </si>
  <si>
    <t xml:space="preserve">                   Año completo 2022 - 2024 y acumulado enero-abril 2024 - 2025*</t>
  </si>
  <si>
    <t>2024-ene-may</t>
  </si>
  <si>
    <t>2025-ene-may</t>
  </si>
  <si>
    <t xml:space="preserve">                   Año completo 2022 - 2024 y acumulado enero - mayo 2024 - 2025</t>
  </si>
  <si>
    <t>Enero -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</si>
</sst>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8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27306.482277910418</c:v>
                </c:pt>
                <c:pt idx="1">
                  <c:v>38054.525084010005</c:v>
                </c:pt>
                <c:pt idx="2">
                  <c:v>33794.719858310047</c:v>
                </c:pt>
                <c:pt idx="3">
                  <c:v>33749.462482410258</c:v>
                </c:pt>
                <c:pt idx="4">
                  <c:v>13263.960257130051</c:v>
                </c:pt>
                <c:pt idx="5">
                  <c:v>14570.065320139996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2024-ene-may</c:v>
                </c:pt>
                <c:pt idx="5">
                  <c:v>2025-ene-may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18454.997362710001</c:v>
                </c:pt>
                <c:pt idx="2">
                  <c:v>17045.828415129923</c:v>
                </c:pt>
                <c:pt idx="3">
                  <c:v>18826.170831759991</c:v>
                </c:pt>
                <c:pt idx="4">
                  <c:v>7590.8281994100043</c:v>
                </c:pt>
                <c:pt idx="5">
                  <c:v>9107.4492981799431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-8040.8968187488244</c:v>
                </c:pt>
                <c:pt idx="1">
                  <c:v>-7749.0651127291785</c:v>
                </c:pt>
                <c:pt idx="2">
                  <c:v>-5172.8219996905027</c:v>
                </c:pt>
                <c:pt idx="3">
                  <c:v>-3676.9245087998424</c:v>
                </c:pt>
                <c:pt idx="4">
                  <c:v>-1983.8400167901782</c:v>
                </c:pt>
                <c:pt idx="5">
                  <c:v>-935.64088196018201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-16328.74461686947</c:v>
                </c:pt>
                <c:pt idx="1">
                  <c:v>-20788.22561372925</c:v>
                </c:pt>
                <c:pt idx="2">
                  <c:v>-16496.651463460174</c:v>
                </c:pt>
                <c:pt idx="3">
                  <c:v>-13410.184079119976</c:v>
                </c:pt>
                <c:pt idx="4">
                  <c:v>-4840.26478710025</c:v>
                </c:pt>
                <c:pt idx="5">
                  <c:v>-3529.5943375201414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37406.602442969539</c:v>
                </c:pt>
                <c:pt idx="1">
                  <c:v>48671.662321561424</c:v>
                </c:pt>
                <c:pt idx="2">
                  <c:v>41105.753964571129</c:v>
                </c:pt>
                <c:pt idx="3">
                  <c:v>39442.750705649902</c:v>
                </c:pt>
                <c:pt idx="4">
                  <c:v>12950.383954600169</c:v>
                </c:pt>
                <c:pt idx="5">
                  <c:v>13060.788166900138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33867.859768319679</c:v>
                </c:pt>
                <c:pt idx="1">
                  <c:v>41812.716721301018</c:v>
                </c:pt>
                <c:pt idx="2">
                  <c:v>35412.474214299502</c:v>
                </c:pt>
                <c:pt idx="3">
                  <c:v>33952.788856370134</c:v>
                </c:pt>
                <c:pt idx="4">
                  <c:v>11265.043941540185</c:v>
                </c:pt>
                <c:pt idx="5">
                  <c:v>11287.972467500034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I1" sqref="I1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1" t="s">
        <v>33</v>
      </c>
      <c r="D8" s="91"/>
      <c r="E8" s="91" t="s">
        <v>23</v>
      </c>
      <c r="F8" s="91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27306.482277910418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38054.525084010005</v>
      </c>
      <c r="D11" s="53">
        <f t="shared" ref="D11:D13" si="0">+((C11/C10)-1)*100</f>
        <v>39.360774107451469</v>
      </c>
      <c r="E11" s="54">
        <v>18454.997362710001</v>
      </c>
      <c r="F11" s="53">
        <f t="shared" ref="F11:F13" si="1">+((E11/E10)-1)*100</f>
        <v>18.072221388027288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33794.719858310047</v>
      </c>
      <c r="D12" s="66">
        <f t="shared" si="0"/>
        <v>-11.193951879036511</v>
      </c>
      <c r="E12" s="54">
        <v>17045.828415129923</v>
      </c>
      <c r="F12" s="66">
        <f t="shared" si="1"/>
        <v>-7.6357038686303502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-0.13391848220531966</v>
      </c>
      <c r="E13" s="54">
        <v>18826.170831759991</v>
      </c>
      <c r="F13" s="53">
        <f t="shared" si="1"/>
        <v>10.444446425671106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74</v>
      </c>
      <c r="C14" s="62">
        <v>13263.960257130051</v>
      </c>
      <c r="D14" s="53"/>
      <c r="E14" s="64">
        <v>7590.8281994100043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75</v>
      </c>
      <c r="C15" s="63">
        <v>14570.065320139996</v>
      </c>
      <c r="D15" s="63">
        <f>+((C15/C14)-1)*100</f>
        <v>9.8470218372966443</v>
      </c>
      <c r="E15" s="65">
        <v>9107.4492981799431</v>
      </c>
      <c r="F15" s="63">
        <f>+((E15/E14)-1)*100</f>
        <v>19.979652534987125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1" t="s">
        <v>8</v>
      </c>
      <c r="D22" s="91"/>
      <c r="E22" s="91" t="s">
        <v>6</v>
      </c>
      <c r="F22" s="91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37406.602442969539</v>
      </c>
      <c r="D24" s="53"/>
      <c r="E24" s="54">
        <v>33867.859768319679</v>
      </c>
      <c r="F24" s="53"/>
      <c r="G24" s="22"/>
      <c r="H24" s="92"/>
      <c r="I24" s="92"/>
      <c r="J24" s="27"/>
      <c r="K24" s="27"/>
    </row>
    <row r="25" spans="1:11" ht="15" x14ac:dyDescent="0.3">
      <c r="A25" s="22"/>
      <c r="B25" s="52">
        <v>2022</v>
      </c>
      <c r="C25" s="53">
        <v>48671.662321561424</v>
      </c>
      <c r="D25" s="53">
        <f>+((C25/C24)-1)*100</f>
        <v>30.115164550874951</v>
      </c>
      <c r="E25" s="54">
        <v>41812.716721301018</v>
      </c>
      <c r="F25" s="53">
        <f>+((E25/E24)-1)*100</f>
        <v>23.458396861596299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41105.753964571129</v>
      </c>
      <c r="D26" s="66">
        <f>+((C26/C25)-1)*100</f>
        <v>-15.544791355191945</v>
      </c>
      <c r="E26" s="54">
        <v>35412.474214299502</v>
      </c>
      <c r="F26" s="66">
        <f>+((E26/E25)-1)*100</f>
        <v>-15.306928152173816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39442.750705649902</v>
      </c>
      <c r="D27" s="66">
        <f>+((C27/C26)-1)*100</f>
        <v>-4.0456702493635426</v>
      </c>
      <c r="E27" s="54">
        <v>33952.788856370134</v>
      </c>
      <c r="F27" s="66">
        <f>+((E27/E26)-1)*100</f>
        <v>-4.1219524766782589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67</v>
      </c>
      <c r="C28" s="62">
        <v>12950.383954600169</v>
      </c>
      <c r="D28" s="53"/>
      <c r="E28" s="64">
        <v>11265.043941540185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68</v>
      </c>
      <c r="C29" s="63">
        <v>13060.788166900138</v>
      </c>
      <c r="D29" s="63">
        <f>+((C29/C28)-1)*100</f>
        <v>0.85251690364556154</v>
      </c>
      <c r="E29" s="65">
        <v>11287.972467500034</v>
      </c>
      <c r="F29" s="63">
        <f>+((E29/E28)-1)*100</f>
        <v>0.20353694205577089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-8040.8968187488244</v>
      </c>
      <c r="D39" s="66">
        <v>-16328.74461686947</v>
      </c>
      <c r="E39" s="22"/>
      <c r="F39" s="22"/>
      <c r="G39" s="22"/>
      <c r="H39" s="92"/>
      <c r="I39" s="92"/>
      <c r="J39" s="27"/>
      <c r="K39" s="27"/>
    </row>
    <row r="40" spans="1:11" ht="15" x14ac:dyDescent="0.3">
      <c r="A40" s="22"/>
      <c r="B40" s="52">
        <v>2022</v>
      </c>
      <c r="C40" s="66">
        <v>-7749.0651127291785</v>
      </c>
      <c r="D40" s="66">
        <v>-20788.22561372925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-5172.8219996905027</v>
      </c>
      <c r="D41" s="66">
        <v>-16496.651463460174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-3676.9245087998424</v>
      </c>
      <c r="D42" s="66">
        <v>-13410.184079119976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2024-ene-abr</v>
      </c>
      <c r="C43" s="89">
        <v>-1983.8400167901782</v>
      </c>
      <c r="D43" s="89">
        <v>-4840.26478710025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2025-ene-abr</v>
      </c>
      <c r="C44" s="67">
        <v>-935.64088196018201</v>
      </c>
      <c r="D44" s="67">
        <v>-3529.5943375201414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G36" sqref="G36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76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3" t="s">
        <v>31</v>
      </c>
      <c r="D11" s="96" t="s">
        <v>43</v>
      </c>
      <c r="E11" s="96" t="s">
        <v>46</v>
      </c>
      <c r="F11" s="96" t="s">
        <v>47</v>
      </c>
      <c r="G11" s="95" t="s">
        <v>77</v>
      </c>
      <c r="H11" s="95"/>
      <c r="I11" s="22"/>
    </row>
    <row r="12" spans="1:13" ht="15.75" thickBot="1" x14ac:dyDescent="0.35">
      <c r="A12" s="22"/>
      <c r="B12" s="22"/>
      <c r="C12" s="94"/>
      <c r="D12" s="97"/>
      <c r="E12" s="97"/>
      <c r="F12" s="97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76" t="s">
        <v>26</v>
      </c>
      <c r="D13" s="77">
        <v>14840229.377869986</v>
      </c>
      <c r="E13" s="77">
        <v>13286011.149410019</v>
      </c>
      <c r="F13" s="77">
        <v>14335029.894030016</v>
      </c>
      <c r="G13" s="77">
        <v>5664779.1698100297</v>
      </c>
      <c r="H13" s="77">
        <v>6099127.8408299983</v>
      </c>
      <c r="I13" s="22"/>
    </row>
    <row r="14" spans="1:13" ht="15" x14ac:dyDescent="0.3">
      <c r="A14" s="22"/>
      <c r="B14" s="22"/>
      <c r="C14" s="76" t="s">
        <v>18</v>
      </c>
      <c r="D14" s="77">
        <v>8022096.4458499746</v>
      </c>
      <c r="E14" s="77">
        <v>6809345.3793800129</v>
      </c>
      <c r="F14" s="77">
        <v>5178293.5089299856</v>
      </c>
      <c r="G14" s="77">
        <v>1974528.1103000024</v>
      </c>
      <c r="H14" s="77">
        <v>2670374.8385900031</v>
      </c>
      <c r="I14" s="22"/>
    </row>
    <row r="15" spans="1:13" ht="15" x14ac:dyDescent="0.3">
      <c r="A15" s="22"/>
      <c r="B15" s="22"/>
      <c r="C15" s="76" t="s">
        <v>11</v>
      </c>
      <c r="D15" s="77">
        <v>3124464.8745300011</v>
      </c>
      <c r="E15" s="77">
        <v>3274910.6014399934</v>
      </c>
      <c r="F15" s="77">
        <v>3196915.1706299828</v>
      </c>
      <c r="G15" s="77">
        <v>1226244.4790800004</v>
      </c>
      <c r="H15" s="77">
        <v>1383570.3620699993</v>
      </c>
      <c r="I15" s="22"/>
    </row>
    <row r="16" spans="1:13" ht="15" x14ac:dyDescent="0.3">
      <c r="A16" s="22"/>
      <c r="B16" s="22"/>
      <c r="C16" s="76" t="s">
        <v>15</v>
      </c>
      <c r="D16" s="77">
        <v>2829929.6010000068</v>
      </c>
      <c r="E16" s="77">
        <v>2299041.787310001</v>
      </c>
      <c r="F16" s="77">
        <v>2304871.3270800062</v>
      </c>
      <c r="G16" s="77">
        <v>832594.62761000008</v>
      </c>
      <c r="H16" s="77">
        <v>884271.01145000255</v>
      </c>
      <c r="I16" s="22"/>
    </row>
    <row r="17" spans="1:14" ht="15" x14ac:dyDescent="0.3">
      <c r="A17" s="22"/>
      <c r="B17" s="22"/>
      <c r="C17" s="76" t="s">
        <v>16</v>
      </c>
      <c r="D17" s="77">
        <v>1752313.7103000067</v>
      </c>
      <c r="E17" s="77">
        <v>1878578.6013999935</v>
      </c>
      <c r="F17" s="77">
        <v>1956613.6135200085</v>
      </c>
      <c r="G17" s="77">
        <v>899729.32858999795</v>
      </c>
      <c r="H17" s="77">
        <v>629738.30916000064</v>
      </c>
      <c r="I17" s="22"/>
    </row>
    <row r="18" spans="1:14" ht="15" x14ac:dyDescent="0.3">
      <c r="A18" s="22"/>
      <c r="B18" s="22"/>
      <c r="C18" s="76" t="s">
        <v>12</v>
      </c>
      <c r="D18" s="77">
        <v>1130532.2881199999</v>
      </c>
      <c r="E18" s="77">
        <v>672395.80109000008</v>
      </c>
      <c r="F18" s="77">
        <v>663195.82317000034</v>
      </c>
      <c r="G18" s="77">
        <v>267705.47263999993</v>
      </c>
      <c r="H18" s="77">
        <v>546754.16817000031</v>
      </c>
      <c r="I18" s="22"/>
    </row>
    <row r="19" spans="1:14" ht="15" x14ac:dyDescent="0.3">
      <c r="A19" s="22"/>
      <c r="B19" s="22"/>
      <c r="C19" s="76" t="s">
        <v>19</v>
      </c>
      <c r="D19" s="77">
        <v>632333.01833999995</v>
      </c>
      <c r="E19" s="77">
        <v>673408.35589999589</v>
      </c>
      <c r="F19" s="77">
        <v>1003583.5836100002</v>
      </c>
      <c r="G19" s="77">
        <v>343902.86108999967</v>
      </c>
      <c r="H19" s="77">
        <v>430861.07638999936</v>
      </c>
      <c r="I19" s="22"/>
    </row>
    <row r="20" spans="1:14" ht="15" x14ac:dyDescent="0.3">
      <c r="A20" s="22"/>
      <c r="B20" s="22"/>
      <c r="C20" s="76" t="s">
        <v>13</v>
      </c>
      <c r="D20" s="77">
        <v>1575751.8739999973</v>
      </c>
      <c r="E20" s="77">
        <v>1040754.9188899996</v>
      </c>
      <c r="F20" s="77">
        <v>1032243.037219997</v>
      </c>
      <c r="G20" s="77">
        <v>436118.21532999893</v>
      </c>
      <c r="H20" s="77">
        <v>361640.01618000044</v>
      </c>
      <c r="I20" s="22"/>
    </row>
    <row r="21" spans="1:14" ht="15" x14ac:dyDescent="0.3">
      <c r="A21" s="22"/>
      <c r="B21" s="22"/>
      <c r="C21" s="76" t="s">
        <v>17</v>
      </c>
      <c r="D21" s="77">
        <v>745854.99666999932</v>
      </c>
      <c r="E21" s="77">
        <v>711744.37363000016</v>
      </c>
      <c r="F21" s="77">
        <v>837648.44222999597</v>
      </c>
      <c r="G21" s="77">
        <v>335341.65954000037</v>
      </c>
      <c r="H21" s="77">
        <v>333320.12793999986</v>
      </c>
      <c r="I21" s="22"/>
    </row>
    <row r="22" spans="1:14" ht="15" x14ac:dyDescent="0.3">
      <c r="A22" s="22"/>
      <c r="B22" s="22"/>
      <c r="C22" s="76" t="s">
        <v>69</v>
      </c>
      <c r="D22" s="77">
        <v>609508.0487800003</v>
      </c>
      <c r="E22" s="77">
        <v>824802.03383000055</v>
      </c>
      <c r="F22" s="77">
        <v>1180226.2411900007</v>
      </c>
      <c r="G22" s="77">
        <v>451917.61627000017</v>
      </c>
      <c r="H22" s="77">
        <v>290569.31930999993</v>
      </c>
      <c r="I22" s="22"/>
    </row>
    <row r="23" spans="1:14" ht="15" x14ac:dyDescent="0.3">
      <c r="A23" s="22"/>
      <c r="B23" s="22"/>
      <c r="C23" s="76" t="s">
        <v>71</v>
      </c>
      <c r="D23" s="77">
        <v>544696.31622999941</v>
      </c>
      <c r="E23" s="77">
        <v>826756.93926999893</v>
      </c>
      <c r="F23" s="77">
        <v>647655.01264000044</v>
      </c>
      <c r="G23" s="77">
        <v>294445.45067999972</v>
      </c>
      <c r="H23" s="77">
        <v>262956.74001999968</v>
      </c>
      <c r="I23" s="22"/>
    </row>
    <row r="24" spans="1:14" ht="15" x14ac:dyDescent="0.3">
      <c r="A24" s="22"/>
      <c r="B24" s="22"/>
      <c r="C24" s="76" t="s">
        <v>45</v>
      </c>
      <c r="D24" s="77">
        <v>614135.99179999961</v>
      </c>
      <c r="E24" s="77">
        <v>453213.31597000029</v>
      </c>
      <c r="F24" s="77">
        <v>507343.89749999973</v>
      </c>
      <c r="G24" s="77">
        <v>211413.10274999993</v>
      </c>
      <c r="H24" s="77">
        <v>246669.11448000011</v>
      </c>
      <c r="I24" s="22"/>
    </row>
    <row r="25" spans="1:14" ht="15" x14ac:dyDescent="0.3">
      <c r="A25" s="22"/>
      <c r="B25" s="22"/>
      <c r="C25" s="76" t="s">
        <v>14</v>
      </c>
      <c r="D25" s="77">
        <v>238800.88502999998</v>
      </c>
      <c r="E25" s="77">
        <v>198868.62939999989</v>
      </c>
      <c r="F25" s="77">
        <v>280230.52872999996</v>
      </c>
      <c r="G25" s="77">
        <v>81595.030250000011</v>
      </c>
      <c r="H25" s="77">
        <v>202672.90144000005</v>
      </c>
      <c r="I25" s="22"/>
    </row>
    <row r="26" spans="1:14" ht="15" x14ac:dyDescent="0.3">
      <c r="A26" s="22"/>
      <c r="B26" s="22"/>
      <c r="C26" s="76" t="s">
        <v>70</v>
      </c>
      <c r="D26" s="77">
        <v>318539.85029000061</v>
      </c>
      <c r="E26" s="77">
        <v>345682.60983000044</v>
      </c>
      <c r="F26" s="77">
        <v>352739.28975000058</v>
      </c>
      <c r="G26" s="77">
        <v>138938.8492400001</v>
      </c>
      <c r="H26" s="77">
        <v>148407.99388000011</v>
      </c>
      <c r="I26" s="22"/>
    </row>
    <row r="27" spans="1:14" ht="15" x14ac:dyDescent="0.3">
      <c r="A27" s="22"/>
      <c r="B27" s="22"/>
      <c r="C27" s="76" t="s">
        <v>42</v>
      </c>
      <c r="D27" s="77">
        <v>1075337.8052000001</v>
      </c>
      <c r="E27" s="77">
        <v>499205.36156000005</v>
      </c>
      <c r="F27" s="77">
        <v>272873.11218</v>
      </c>
      <c r="G27" s="77">
        <v>104706.28395000003</v>
      </c>
      <c r="H27" s="77">
        <v>79131.500229999918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38054525.084009983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13263960.257130027</v>
      </c>
      <c r="H28" s="84">
        <f>+SUM(H13:H27)</f>
        <v>14570065.320140004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0.66867745054930505</v>
      </c>
      <c r="E29" s="79">
        <f t="shared" ref="E29:H29" si="1">+E28/E30</f>
        <v>0.67902979937141072</v>
      </c>
      <c r="F29" s="79">
        <f t="shared" si="1"/>
        <v>0.68102969449659134</v>
      </c>
      <c r="G29" s="79">
        <f t="shared" si="1"/>
        <v>0.65797502262778473</v>
      </c>
      <c r="H29" s="79">
        <f t="shared" si="1"/>
        <v>0.71306176138506216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56910136.647720002</v>
      </c>
      <c r="E30" s="82">
        <v>49769126.317570075</v>
      </c>
      <c r="F30" s="82">
        <v>49556521.184229977</v>
      </c>
      <c r="G30" s="82">
        <v>20158759.528830055</v>
      </c>
      <c r="H30" s="82">
        <v>20433104.268329974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5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3" t="s">
        <v>31</v>
      </c>
      <c r="D35" s="96" t="s">
        <v>43</v>
      </c>
      <c r="E35" s="96" t="s">
        <v>46</v>
      </c>
      <c r="F35" s="96" t="s">
        <v>47</v>
      </c>
      <c r="G35" s="95" t="str">
        <f>+G11</f>
        <v>Enero - mayo</v>
      </c>
      <c r="H35" s="95"/>
      <c r="I35" s="22"/>
    </row>
    <row r="36" spans="1:9" ht="15.75" thickBot="1" x14ac:dyDescent="0.35">
      <c r="A36" s="22"/>
      <c r="B36" s="22"/>
      <c r="C36" s="94"/>
      <c r="D36" s="97"/>
      <c r="E36" s="97"/>
      <c r="F36" s="97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26</v>
      </c>
      <c r="D37" s="77">
        <v>6662719.5648699701</v>
      </c>
      <c r="E37" s="77">
        <v>6267522.3830300272</v>
      </c>
      <c r="F37" s="77">
        <v>6949969.6624600189</v>
      </c>
      <c r="G37" s="77">
        <v>2794880.9551000008</v>
      </c>
      <c r="H37" s="77">
        <v>3535080.7821100159</v>
      </c>
      <c r="I37" s="22"/>
    </row>
    <row r="38" spans="1:9" ht="15" x14ac:dyDescent="0.3">
      <c r="A38" s="22"/>
      <c r="B38" s="22"/>
      <c r="C38" s="76" t="s">
        <v>18</v>
      </c>
      <c r="D38" s="77">
        <v>2843919.7444299948</v>
      </c>
      <c r="E38" s="77">
        <v>2267347.8814699962</v>
      </c>
      <c r="F38" s="77">
        <v>2747441.9397999779</v>
      </c>
      <c r="G38" s="77">
        <v>1175206.1763400014</v>
      </c>
      <c r="H38" s="77">
        <v>1578607.3999000001</v>
      </c>
      <c r="I38" s="22"/>
    </row>
    <row r="39" spans="1:9" ht="15" x14ac:dyDescent="0.3">
      <c r="A39" s="22"/>
      <c r="B39" s="22"/>
      <c r="C39" s="76" t="s">
        <v>11</v>
      </c>
      <c r="D39" s="77">
        <v>2955908.5281399968</v>
      </c>
      <c r="E39" s="77">
        <v>2734895.2591499938</v>
      </c>
      <c r="F39" s="77">
        <v>2598401.5072299982</v>
      </c>
      <c r="G39" s="77">
        <v>1027638.6419200035</v>
      </c>
      <c r="H39" s="77">
        <v>1081262.8006600018</v>
      </c>
      <c r="I39" s="22"/>
    </row>
    <row r="40" spans="1:9" ht="15" x14ac:dyDescent="0.3">
      <c r="A40" s="22"/>
      <c r="B40" s="22"/>
      <c r="C40" s="76" t="s">
        <v>16</v>
      </c>
      <c r="D40" s="77">
        <v>1053139.4915899984</v>
      </c>
      <c r="E40" s="77">
        <v>1185152.7689300028</v>
      </c>
      <c r="F40" s="77">
        <v>1405159.6924799993</v>
      </c>
      <c r="G40" s="77">
        <v>640453.96707000094</v>
      </c>
      <c r="H40" s="77">
        <v>591937.26733000064</v>
      </c>
      <c r="I40" s="22"/>
    </row>
    <row r="41" spans="1:9" ht="15" x14ac:dyDescent="0.3">
      <c r="A41" s="22"/>
      <c r="B41" s="22"/>
      <c r="C41" s="76" t="s">
        <v>15</v>
      </c>
      <c r="D41" s="77">
        <v>1451893.2112600002</v>
      </c>
      <c r="E41" s="77">
        <v>1306936.840490005</v>
      </c>
      <c r="F41" s="77">
        <v>1235026.1169899988</v>
      </c>
      <c r="G41" s="77">
        <v>467027.38832999964</v>
      </c>
      <c r="H41" s="77">
        <v>530444.81389999902</v>
      </c>
      <c r="I41" s="22"/>
    </row>
    <row r="42" spans="1:9" ht="15" x14ac:dyDescent="0.3">
      <c r="A42" s="22"/>
      <c r="B42" s="22"/>
      <c r="C42" s="76" t="s">
        <v>19</v>
      </c>
      <c r="D42" s="77">
        <v>602035.85087000043</v>
      </c>
      <c r="E42" s="77">
        <v>640192.46742999763</v>
      </c>
      <c r="F42" s="77">
        <v>957354.1850600004</v>
      </c>
      <c r="G42" s="77">
        <v>324083.23405000014</v>
      </c>
      <c r="H42" s="77">
        <v>411047.85175999941</v>
      </c>
      <c r="I42" s="22"/>
    </row>
    <row r="43" spans="1:9" ht="15" x14ac:dyDescent="0.3">
      <c r="A43" s="22"/>
      <c r="B43" s="22"/>
      <c r="C43" s="76" t="s">
        <v>12</v>
      </c>
      <c r="D43" s="77">
        <v>505117.52741999947</v>
      </c>
      <c r="E43" s="77">
        <v>388599.19555000024</v>
      </c>
      <c r="F43" s="77">
        <v>469232.85135999968</v>
      </c>
      <c r="G43" s="77">
        <v>181825.71948999996</v>
      </c>
      <c r="H43" s="77">
        <v>285102.82342000003</v>
      </c>
      <c r="I43" s="22"/>
    </row>
    <row r="44" spans="1:9" ht="15" x14ac:dyDescent="0.3">
      <c r="A44" s="22"/>
      <c r="B44" s="22"/>
      <c r="C44" s="76" t="s">
        <v>17</v>
      </c>
      <c r="D44" s="77">
        <v>564391.69398999785</v>
      </c>
      <c r="E44" s="77">
        <v>578654.22832999926</v>
      </c>
      <c r="F44" s="77">
        <v>660119.18485999841</v>
      </c>
      <c r="G44" s="77">
        <v>257164.51526999945</v>
      </c>
      <c r="H44" s="77">
        <v>275106.10343000042</v>
      </c>
      <c r="I44" s="22"/>
    </row>
    <row r="45" spans="1:9" ht="15" x14ac:dyDescent="0.3">
      <c r="A45" s="22"/>
      <c r="B45" s="22"/>
      <c r="C45" s="76" t="s">
        <v>13</v>
      </c>
      <c r="D45" s="77">
        <v>574994.32403000048</v>
      </c>
      <c r="E45" s="77">
        <v>539279.17359999917</v>
      </c>
      <c r="F45" s="77">
        <v>546781.88290999935</v>
      </c>
      <c r="G45" s="77">
        <v>215134.24431999988</v>
      </c>
      <c r="H45" s="77">
        <v>222169.7344300003</v>
      </c>
      <c r="I45" s="22"/>
    </row>
    <row r="46" spans="1:9" ht="15" x14ac:dyDescent="0.3">
      <c r="A46" s="22"/>
      <c r="B46" s="22"/>
      <c r="C46" s="76" t="s">
        <v>45</v>
      </c>
      <c r="D46" s="77">
        <v>390776.51907000021</v>
      </c>
      <c r="E46" s="77">
        <v>331713.18957000028</v>
      </c>
      <c r="F46" s="77">
        <v>394038.46173999965</v>
      </c>
      <c r="G46" s="77">
        <v>169124.03004999991</v>
      </c>
      <c r="H46" s="77">
        <v>190410.47840000008</v>
      </c>
      <c r="I46" s="22"/>
    </row>
    <row r="47" spans="1:9" ht="15" x14ac:dyDescent="0.3">
      <c r="A47" s="22"/>
      <c r="B47" s="22"/>
      <c r="C47" s="76" t="s">
        <v>70</v>
      </c>
      <c r="D47" s="77">
        <v>305916.22152000014</v>
      </c>
      <c r="E47" s="77">
        <v>329791.89341000002</v>
      </c>
      <c r="F47" s="77">
        <v>336449.75137000059</v>
      </c>
      <c r="G47" s="77">
        <v>132335.23644999988</v>
      </c>
      <c r="H47" s="77">
        <v>140797.31414999985</v>
      </c>
      <c r="I47" s="22"/>
    </row>
    <row r="48" spans="1:9" ht="15" x14ac:dyDescent="0.3">
      <c r="A48" s="22"/>
      <c r="B48" s="22"/>
      <c r="C48" s="76" t="s">
        <v>69</v>
      </c>
      <c r="D48" s="77">
        <v>270112.19422999979</v>
      </c>
      <c r="E48" s="77">
        <v>223403.13014000014</v>
      </c>
      <c r="F48" s="77">
        <v>270524.37043000007</v>
      </c>
      <c r="G48" s="77">
        <v>103500.43101999997</v>
      </c>
      <c r="H48" s="77">
        <v>128519.40785999998</v>
      </c>
      <c r="I48" s="22"/>
    </row>
    <row r="49" spans="1:9" ht="15" x14ac:dyDescent="0.3">
      <c r="A49" s="22"/>
      <c r="B49" s="22"/>
      <c r="C49" s="76" t="s">
        <v>71</v>
      </c>
      <c r="D49" s="77">
        <v>140968.69762999992</v>
      </c>
      <c r="E49" s="77">
        <v>149906.27124999987</v>
      </c>
      <c r="F49" s="77">
        <v>153036.65870999999</v>
      </c>
      <c r="G49" s="77">
        <v>65087.78193000007</v>
      </c>
      <c r="H49" s="77">
        <v>66951.867910000001</v>
      </c>
      <c r="I49" s="22"/>
    </row>
    <row r="50" spans="1:9" ht="15" x14ac:dyDescent="0.3">
      <c r="A50" s="22"/>
      <c r="B50" s="22"/>
      <c r="C50" s="76" t="s">
        <v>14</v>
      </c>
      <c r="D50" s="77">
        <v>91197.745590000093</v>
      </c>
      <c r="E50" s="77">
        <v>54999.002649999995</v>
      </c>
      <c r="F50" s="77">
        <v>57952.863990000027</v>
      </c>
      <c r="G50" s="77">
        <v>20733.33524</v>
      </c>
      <c r="H50" s="77">
        <v>45447.155019999984</v>
      </c>
      <c r="I50" s="72"/>
    </row>
    <row r="51" spans="1:9" ht="15" x14ac:dyDescent="0.3">
      <c r="A51" s="22"/>
      <c r="B51" s="22"/>
      <c r="C51" s="76" t="s">
        <v>42</v>
      </c>
      <c r="D51" s="77">
        <v>41906.048070000026</v>
      </c>
      <c r="E51" s="77">
        <v>47434.73012999996</v>
      </c>
      <c r="F51" s="77">
        <v>44681.702370000006</v>
      </c>
      <c r="G51" s="77">
        <v>16632.542829999999</v>
      </c>
      <c r="H51" s="77">
        <v>24563.497900000002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7590828.1994100055</v>
      </c>
      <c r="H52" s="84">
        <f t="shared" ref="H52" si="2">+SUM(H36:H51)</f>
        <v>9107449.2981800176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0.85685611267659034</v>
      </c>
      <c r="F53" s="79">
        <f>+F52/F54</f>
        <v>0.8559390305217448</v>
      </c>
      <c r="G53" s="79">
        <f>+G52/G54</f>
        <v>0.861607726031421</v>
      </c>
      <c r="H53" s="79">
        <f>+H52/H54</f>
        <v>0.84759761486013985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19893454.878770012</v>
      </c>
      <c r="F54" s="82">
        <v>21994756.82314001</v>
      </c>
      <c r="G54" s="82">
        <v>8810074.4341900013</v>
      </c>
      <c r="H54" s="82">
        <v>10745015.250760017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13:H27">
    <sortCondition descending="1" ref="H13:H27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H1" sqref="H1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73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3" t="s">
        <v>31</v>
      </c>
      <c r="D10" s="96" t="s">
        <v>41</v>
      </c>
      <c r="E10" s="96" t="s">
        <v>43</v>
      </c>
      <c r="F10" s="96" t="s">
        <v>46</v>
      </c>
      <c r="G10" s="95" t="s">
        <v>72</v>
      </c>
      <c r="H10" s="95"/>
      <c r="I10" s="22"/>
    </row>
    <row r="11" spans="1:13" ht="15.75" thickBot="1" x14ac:dyDescent="0.35">
      <c r="A11" s="22"/>
      <c r="B11" s="22"/>
      <c r="C11" s="94"/>
      <c r="D11" s="97"/>
      <c r="E11" s="97"/>
      <c r="F11" s="97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5336991.0200700052</v>
      </c>
      <c r="H12" s="77">
        <v>5519966.5855800463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8484063.5465499908</v>
      </c>
      <c r="G13" s="77">
        <v>2882269.4831799967</v>
      </c>
      <c r="H13" s="77">
        <v>2817354.4444100135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1484239.9731099911</v>
      </c>
      <c r="H14" s="77">
        <v>1340977.2093900023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1063764.5930499993</v>
      </c>
      <c r="H15" s="77">
        <v>1068165.9968699992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647722.42653000087</v>
      </c>
      <c r="H16" s="77">
        <v>691773.33751000091</v>
      </c>
      <c r="I16" s="22"/>
    </row>
    <row r="17" spans="1:9" ht="15" x14ac:dyDescent="0.3">
      <c r="A17" s="22"/>
      <c r="B17" s="22"/>
      <c r="C17" s="76" t="s">
        <v>12</v>
      </c>
      <c r="D17" s="77">
        <v>1176404.6705500023</v>
      </c>
      <c r="E17" s="77">
        <v>1049621.1880300038</v>
      </c>
      <c r="F17" s="77">
        <v>1040118.5029299996</v>
      </c>
      <c r="G17" s="77">
        <v>379072.03094999882</v>
      </c>
      <c r="H17" s="77">
        <v>368607.56123999966</v>
      </c>
      <c r="I17" s="22"/>
    </row>
    <row r="18" spans="1:9" ht="15" x14ac:dyDescent="0.3">
      <c r="A18" s="22"/>
      <c r="B18" s="22"/>
      <c r="C18" s="76" t="s">
        <v>27</v>
      </c>
      <c r="D18" s="77">
        <v>1050974.0547500027</v>
      </c>
      <c r="E18" s="77">
        <v>856919.43288999877</v>
      </c>
      <c r="F18" s="77">
        <v>989041.30831999984</v>
      </c>
      <c r="G18" s="77">
        <v>305370.3521300006</v>
      </c>
      <c r="H18" s="77">
        <v>383953.12816000031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263050.19219999993</v>
      </c>
      <c r="H19" s="77">
        <v>299967.69398999988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514197.97433999809</v>
      </c>
      <c r="G20" s="77">
        <v>180075.4434300003</v>
      </c>
      <c r="H20" s="77">
        <v>204779.53646000015</v>
      </c>
      <c r="I20" s="22"/>
    </row>
    <row r="21" spans="1:9" ht="15" x14ac:dyDescent="0.3">
      <c r="A21" s="22"/>
      <c r="B21" s="22"/>
      <c r="C21" s="76" t="s">
        <v>42</v>
      </c>
      <c r="D21" s="77">
        <v>175524.15028000029</v>
      </c>
      <c r="E21" s="77">
        <v>95327.082509999964</v>
      </c>
      <c r="F21" s="77">
        <v>101957.6641299999</v>
      </c>
      <c r="G21" s="77">
        <v>30410.118770000012</v>
      </c>
      <c r="H21" s="77">
        <v>27402.390739999992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184018.07537000006</v>
      </c>
      <c r="F22" s="77">
        <v>213247.9749399999</v>
      </c>
      <c r="G22" s="77">
        <v>83904.29747000002</v>
      </c>
      <c r="H22" s="77">
        <v>51686.042450000008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64601.454779999942</v>
      </c>
      <c r="H23" s="77">
        <v>50230.97750999999</v>
      </c>
      <c r="I23" s="22"/>
    </row>
    <row r="24" spans="1:9" ht="15" x14ac:dyDescent="0.3">
      <c r="A24" s="22"/>
      <c r="B24" s="22"/>
      <c r="C24" s="76" t="s">
        <v>28</v>
      </c>
      <c r="D24" s="77">
        <v>98543.254889999967</v>
      </c>
      <c r="E24" s="77">
        <v>84538.819820000048</v>
      </c>
      <c r="F24" s="77">
        <v>111569.26066999996</v>
      </c>
      <c r="G24" s="77">
        <v>44891.244729999984</v>
      </c>
      <c r="H24" s="77">
        <v>28153.162909999999</v>
      </c>
      <c r="I24" s="22"/>
    </row>
    <row r="25" spans="1:9" ht="15" x14ac:dyDescent="0.3">
      <c r="A25" s="22"/>
      <c r="B25" s="22"/>
      <c r="C25" s="76" t="s">
        <v>19</v>
      </c>
      <c r="D25" s="77">
        <v>108273.78046000008</v>
      </c>
      <c r="E25" s="77">
        <v>130891.60438999996</v>
      </c>
      <c r="F25" s="77">
        <v>134099.91382000002</v>
      </c>
      <c r="G25" s="77">
        <v>46997.771050000003</v>
      </c>
      <c r="H25" s="77">
        <v>39246.448479999992</v>
      </c>
      <c r="I25" s="86"/>
    </row>
    <row r="26" spans="1:9" ht="15" x14ac:dyDescent="0.3">
      <c r="A26" s="22"/>
      <c r="B26" s="22"/>
      <c r="C26" s="76" t="s">
        <v>45</v>
      </c>
      <c r="D26" s="77">
        <v>888501.54293000069</v>
      </c>
      <c r="E26" s="77">
        <v>704647.58929999731</v>
      </c>
      <c r="F26" s="77">
        <v>553057.77562999935</v>
      </c>
      <c r="G26" s="77">
        <v>137023.55315000008</v>
      </c>
      <c r="H26" s="77">
        <v>168523.65120000028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12950383.954599993</v>
      </c>
      <c r="H27" s="84">
        <f t="shared" si="0"/>
        <v>13060788.166900061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0.62872439877944308</v>
      </c>
      <c r="E28" s="79">
        <f>+E27/E29</f>
        <v>0.65458528267532223</v>
      </c>
      <c r="F28" s="79">
        <f>+F27/F29</f>
        <v>0.61528655889615125</v>
      </c>
      <c r="G28" s="79">
        <f>+G27/G29</f>
        <v>0.63556161466846417</v>
      </c>
      <c r="H28" s="79">
        <f>+H27/H29</f>
        <v>0.59251862697921609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77413350.61283946</v>
      </c>
      <c r="E29" s="82">
        <v>62796636.362749785</v>
      </c>
      <c r="F29" s="82">
        <v>64104684.452090025</v>
      </c>
      <c r="G29" s="82">
        <v>20376283.991530012</v>
      </c>
      <c r="H29" s="82">
        <v>22042831.351120032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3" t="s">
        <v>31</v>
      </c>
      <c r="D34" s="96" t="s">
        <v>43</v>
      </c>
      <c r="E34" s="96" t="s">
        <v>46</v>
      </c>
      <c r="F34" s="96" t="s">
        <v>47</v>
      </c>
      <c r="G34" s="95" t="s">
        <v>72</v>
      </c>
      <c r="H34" s="95"/>
      <c r="I34" s="22"/>
    </row>
    <row r="35" spans="1:9" ht="15.75" thickBot="1" x14ac:dyDescent="0.35">
      <c r="A35" s="22"/>
      <c r="B35" s="22"/>
      <c r="C35" s="94"/>
      <c r="D35" s="97"/>
      <c r="E35" s="97"/>
      <c r="F35" s="97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11532796.465830026</v>
      </c>
      <c r="F36" s="77">
        <v>11534880.17413998</v>
      </c>
      <c r="G36" s="77">
        <v>3760965.7170599834</v>
      </c>
      <c r="H36" s="77">
        <v>3976178.1236500121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9222350.9739399012</v>
      </c>
      <c r="F37" s="77">
        <v>8122484.2218700005</v>
      </c>
      <c r="G37" s="77">
        <v>2817097.7950399895</v>
      </c>
      <c r="H37" s="77">
        <v>2632499.7071200209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5441527.7891000165</v>
      </c>
      <c r="F38" s="77">
        <v>4426788.3002000172</v>
      </c>
      <c r="G38" s="77">
        <v>1477615.3216699914</v>
      </c>
      <c r="H38" s="77">
        <v>1335108.1503100027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1054527.6835199993</v>
      </c>
      <c r="H39" s="77">
        <v>1058073.3504599985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2090040.7976699998</v>
      </c>
      <c r="G40" s="77">
        <v>638787.66704000148</v>
      </c>
      <c r="H40" s="77">
        <v>677948.3115200008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1045914.9356600036</v>
      </c>
      <c r="F41" s="77">
        <v>1036354.4332299994</v>
      </c>
      <c r="G41" s="77">
        <v>377781.12970999884</v>
      </c>
      <c r="H41" s="77">
        <v>366367.01760999969</v>
      </c>
      <c r="I41" s="22"/>
    </row>
    <row r="42" spans="1:9" ht="15" x14ac:dyDescent="0.3">
      <c r="A42" s="22"/>
      <c r="B42" s="22"/>
      <c r="C42" s="76" t="s">
        <v>27</v>
      </c>
      <c r="D42" s="77">
        <v>1041075.4921900023</v>
      </c>
      <c r="E42" s="77">
        <v>840900.13072999869</v>
      </c>
      <c r="F42" s="77">
        <v>971259.53403000033</v>
      </c>
      <c r="G42" s="77">
        <v>297763.43883000052</v>
      </c>
      <c r="H42" s="77">
        <v>376155.65875000041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837953.48462999915</v>
      </c>
      <c r="G43" s="77">
        <v>261786.18178999997</v>
      </c>
      <c r="H43" s="77">
        <v>298755.99533999979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512817.77655999811</v>
      </c>
      <c r="G44" s="77">
        <v>179673.2912000003</v>
      </c>
      <c r="H44" s="77">
        <v>204387.35065000012</v>
      </c>
      <c r="I44" s="22"/>
    </row>
    <row r="45" spans="1:9" ht="15" x14ac:dyDescent="0.3">
      <c r="A45" s="22"/>
      <c r="B45" s="22"/>
      <c r="C45" s="76" t="s">
        <v>42</v>
      </c>
      <c r="D45" s="77">
        <v>173745.19905000034</v>
      </c>
      <c r="E45" s="77">
        <v>93802.089939999903</v>
      </c>
      <c r="F45" s="77">
        <v>99848.251349999948</v>
      </c>
      <c r="G45" s="77">
        <v>29378.71834000001</v>
      </c>
      <c r="H45" s="77">
        <v>26598.243719999984</v>
      </c>
      <c r="I45" s="22"/>
    </row>
    <row r="46" spans="1:9" ht="15" x14ac:dyDescent="0.3">
      <c r="A46" s="22"/>
      <c r="B46" s="22"/>
      <c r="C46" s="76" t="s">
        <v>36</v>
      </c>
      <c r="D46" s="77">
        <v>151621.16616999992</v>
      </c>
      <c r="E46" s="77">
        <v>184014.65348000004</v>
      </c>
      <c r="F46" s="77">
        <v>213247.9749399999</v>
      </c>
      <c r="G46" s="77">
        <v>83904.297470000005</v>
      </c>
      <c r="H46" s="77">
        <v>51686.042450000008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63786.178099999946</v>
      </c>
      <c r="H47" s="77">
        <v>50021.460439999995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84538.355330000049</v>
      </c>
      <c r="F48" s="77">
        <v>111399.93803999998</v>
      </c>
      <c r="G48" s="77">
        <v>44890.638659999975</v>
      </c>
      <c r="H48" s="77">
        <v>28005.801030000002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41425.85490000002</v>
      </c>
      <c r="H49" s="77">
        <v>38813.699500000002</v>
      </c>
      <c r="I49" s="86"/>
    </row>
    <row r="50" spans="1:9" ht="15" x14ac:dyDescent="0.3">
      <c r="A50" s="22"/>
      <c r="B50" s="22"/>
      <c r="C50" s="76" t="s">
        <v>45</v>
      </c>
      <c r="D50" s="77">
        <v>515018.38542999956</v>
      </c>
      <c r="E50" s="77">
        <v>477654.50559999887</v>
      </c>
      <c r="F50" s="77">
        <v>476512.75870999991</v>
      </c>
      <c r="G50" s="77">
        <v>135660.02820999999</v>
      </c>
      <c r="H50" s="77">
        <v>167373.55495000031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11265043.941539964</v>
      </c>
      <c r="H51" s="84">
        <f t="shared" si="2"/>
        <v>11287972.467500037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0.5994623619700189</v>
      </c>
      <c r="E52" s="79">
        <f>+E51/E53</f>
        <v>0.63130808761418278</v>
      </c>
      <c r="F52" s="79">
        <f>+F51/F53</f>
        <v>0.58848218549061515</v>
      </c>
      <c r="G52" s="79">
        <f>+G51/G53</f>
        <v>0.6111095230884952</v>
      </c>
      <c r="H52" s="79">
        <f>+H51/H53</f>
        <v>0.56935723136410921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69750361.947479531</v>
      </c>
      <c r="E53" s="82">
        <v>56093807.301169731</v>
      </c>
      <c r="F53" s="82">
        <v>57695525.359129928</v>
      </c>
      <c r="G53" s="82">
        <v>18433756.169609986</v>
      </c>
      <c r="H53" s="82">
        <v>19825817.335200004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Revisá y aprobó:    Martha Alvarez
Fecha:                     10 de julio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2025-07-10T20:50:06Z</dcterms:modified>
</cp:coreProperties>
</file>