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servatorio\TRABAJO\ESTUDIOS ECONOMICOS\106-38,04 - ICEAE (Bases de datos)\Estadísticas económicas intercambiables\"/>
    </mc:Choice>
  </mc:AlternateContent>
  <bookViews>
    <workbookView xWindow="0" yWindow="0" windowWidth="23130" windowHeight="12435" tabRatio="676"/>
  </bookViews>
  <sheets>
    <sheet name="pg.22" sheetId="44" r:id="rId1"/>
    <sheet name="pg.23" sheetId="45" r:id="rId2"/>
    <sheet name="pg.24" sheetId="46" r:id="rId3"/>
    <sheet name="pg.25" sheetId="43" r:id="rId4"/>
    <sheet name="pg.26" sheetId="8" r:id="rId5"/>
  </sheets>
  <definedNames>
    <definedName name="__IMP611">#REF!</definedName>
    <definedName name="__IMP612">#REF!</definedName>
    <definedName name="__IMP613">#REF!</definedName>
    <definedName name="__IMP614">#REF!</definedName>
    <definedName name="__IMP615">#REF!</definedName>
    <definedName name="__IMP616">#REF!</definedName>
    <definedName name="__IMP617">#REF!</definedName>
    <definedName name="__IMP618">#REF!</definedName>
    <definedName name="__IMP619">#REF!</definedName>
    <definedName name="__IMP620">#REF!</definedName>
    <definedName name="__IMP621">#REF!</definedName>
    <definedName name="__IMP641">#REF!</definedName>
    <definedName name="__IMP653">#REF!</definedName>
    <definedName name="__IMP654">#REF!</definedName>
    <definedName name="__IMP655">#REF!</definedName>
    <definedName name="__IMP657">#REF!</definedName>
    <definedName name="__IMP6610">#REF!</definedName>
    <definedName name="__IMP668">#REF!</definedName>
    <definedName name="__IMP669">#REF!</definedName>
    <definedName name="__IMP671">#REF!</definedName>
    <definedName name="__IMP672">#REF!</definedName>
    <definedName name="_xlnm.Print_Area">#REF!</definedName>
    <definedName name="bal">#REF!</definedName>
    <definedName name="ddddd">#REF!</definedName>
    <definedName name="Empalme3">#REF!</definedName>
    <definedName name="PLANILL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B42" i="44" l="1"/>
  <c r="B43" i="44"/>
  <c r="B44" i="44"/>
  <c r="B41" i="44"/>
  <c r="D34" i="45" l="1"/>
  <c r="D13" i="46"/>
  <c r="D34" i="46" s="1"/>
</calcChain>
</file>

<file path=xl/sharedStrings.xml><?xml version="1.0" encoding="utf-8"?>
<sst xmlns="http://schemas.openxmlformats.org/spreadsheetml/2006/main" count="91" uniqueCount="63">
  <si>
    <t>Fecha</t>
  </si>
  <si>
    <t>Variación anual</t>
  </si>
  <si>
    <t>Fuente: DANE</t>
  </si>
  <si>
    <t xml:space="preserve">SECTORES DE MAYOR CRECIMIENTO </t>
  </si>
  <si>
    <t>CIIU</t>
  </si>
  <si>
    <t>Fuente: ANDI</t>
  </si>
  <si>
    <t>SECTOR</t>
  </si>
  <si>
    <t>Variación porcentual</t>
  </si>
  <si>
    <t>SECTORES DE MENOR CRECIMIENTO O DECRECIMIENTO</t>
  </si>
  <si>
    <t>FECHA</t>
  </si>
  <si>
    <t>I.C.I</t>
  </si>
  <si>
    <t>Balance de respuesta</t>
  </si>
  <si>
    <t>Fuente: Fedesarrollo</t>
  </si>
  <si>
    <t>1. Industria manufacturera</t>
  </si>
  <si>
    <t>4. Dinámica de los sectores industriales</t>
  </si>
  <si>
    <t>5. Nivel de utilización de la capacidad instalada</t>
  </si>
  <si>
    <t>% Utilización</t>
  </si>
  <si>
    <t xml:space="preserve">6. Indice de Confianza Industrial </t>
  </si>
  <si>
    <t>Empleo total</t>
  </si>
  <si>
    <t>3. Dinámica de los sectores industriales</t>
  </si>
  <si>
    <t>Página 22</t>
  </si>
  <si>
    <t>Página 23</t>
  </si>
  <si>
    <t>Página 24</t>
  </si>
  <si>
    <t>Página 25</t>
  </si>
  <si>
    <t>Página 26</t>
  </si>
  <si>
    <t>Producción real con trilla</t>
  </si>
  <si>
    <t>Producción real total con trilla</t>
  </si>
  <si>
    <t>2. Empleo con trilla</t>
  </si>
  <si>
    <t>Empleo con trilla</t>
  </si>
  <si>
    <t>variación año corrido</t>
  </si>
  <si>
    <t xml:space="preserve">SECTORES DE MAYOR  CRECIMIENTO </t>
  </si>
  <si>
    <t>% de utilización (promedio anual)</t>
  </si>
  <si>
    <t>TIPO DE CAMBIO</t>
  </si>
  <si>
    <t>COSTO/SUMINISTRO DE MATERIAS PRIMAS</t>
  </si>
  <si>
    <t>FALTA DE DEMANDA</t>
  </si>
  <si>
    <t>Porcentaje de empresas</t>
  </si>
  <si>
    <t>Principales problemas de la industria</t>
  </si>
  <si>
    <t>Variación acumulada</t>
  </si>
  <si>
    <t>7. Principales problemas 
de la industria</t>
  </si>
  <si>
    <t>ESTRATEGIAS AGRESIVAS DE PRECIOS Y COMERCIALIZACIÓN</t>
  </si>
  <si>
    <t>MANO DE OBRA</t>
  </si>
  <si>
    <t>Otros equipo transporte</t>
  </si>
  <si>
    <t>Caucho</t>
  </si>
  <si>
    <t>Confección de prendas de vestir</t>
  </si>
  <si>
    <t>Calzado</t>
  </si>
  <si>
    <t>Vidrio</t>
  </si>
  <si>
    <t>INFRAESTRUCTURA Y COSTOS LOGÍSTICOS</t>
  </si>
  <si>
    <t>Impresión y servicios relacionados</t>
  </si>
  <si>
    <t>Papel y cartón</t>
  </si>
  <si>
    <t>Trilla de café</t>
  </si>
  <si>
    <t>Transformación de la madera</t>
  </si>
  <si>
    <t>Cacao, chocolate y confitería</t>
  </si>
  <si>
    <t>Carrocerías</t>
  </si>
  <si>
    <t>Metales preciosos</t>
  </si>
  <si>
    <t>Vehículos y sus motores</t>
  </si>
  <si>
    <t>Partes y piezas para vehículos</t>
  </si>
  <si>
    <t>de la industria-Marzo 2022</t>
  </si>
  <si>
    <t>May 22/21</t>
  </si>
  <si>
    <t>Maquinaria  no eléctrica</t>
  </si>
  <si>
    <t xml:space="preserve">Elaboración de bebidas </t>
  </si>
  <si>
    <t>Otras industrias</t>
  </si>
  <si>
    <t>Productos farmacéuticos</t>
  </si>
  <si>
    <t>Productos lácteos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</si>
</sst>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 [$€-2]\ * #,##0.00_ ;_ [$€-2]\ * \-#,##0.00_ ;_ [$€-2]\ * &quot;-&quot;??_ "/>
    <numFmt numFmtId="168" formatCode="#,##0.0_);\(#,##0.0\)"/>
    <numFmt numFmtId="169" formatCode="[$-C0A]mmm\-yy;@"/>
    <numFmt numFmtId="170" formatCode="_(* #,##0.0_);_(* \(#,##0.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" fontId="9" fillId="0" borderId="0" xfId="0" applyNumberFormat="1" applyFont="1" applyFill="1" applyAlignment="1">
      <alignment horizontal="justify"/>
    </xf>
    <xf numFmtId="0" fontId="9" fillId="0" borderId="0" xfId="0" applyFont="1" applyFill="1"/>
    <xf numFmtId="0" fontId="9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" fontId="5" fillId="0" borderId="2" xfId="0" applyNumberFormat="1" applyFont="1" applyFill="1" applyBorder="1" applyAlignment="1">
      <alignment horizontal="left"/>
    </xf>
    <xf numFmtId="17" fontId="5" fillId="0" borderId="3" xfId="0" applyNumberFormat="1" applyFont="1" applyFill="1" applyBorder="1" applyAlignment="1">
      <alignment horizontal="left"/>
    </xf>
    <xf numFmtId="17" fontId="5" fillId="0" borderId="6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2" fillId="0" borderId="0" xfId="3" applyFill="1"/>
    <xf numFmtId="4" fontId="2" fillId="0" borderId="0" xfId="3" applyNumberFormat="1" applyFont="1" applyFill="1" applyAlignment="1">
      <alignment horizontal="right"/>
    </xf>
    <xf numFmtId="4" fontId="2" fillId="0" borderId="0" xfId="3" applyNumberFormat="1" applyFill="1"/>
    <xf numFmtId="0" fontId="5" fillId="0" borderId="0" xfId="3" applyFont="1" applyFill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0" fontId="2" fillId="0" borderId="0" xfId="3" applyNumberFormat="1" applyFont="1" applyFill="1" applyAlignment="1">
      <alignment horizontal="right"/>
    </xf>
    <xf numFmtId="0" fontId="2" fillId="0" borderId="0" xfId="3" applyFont="1" applyFill="1"/>
    <xf numFmtId="4" fontId="2" fillId="0" borderId="0" xfId="3" applyNumberFormat="1" applyFont="1" applyFill="1"/>
    <xf numFmtId="0" fontId="5" fillId="0" borderId="0" xfId="3" applyFont="1" applyFill="1"/>
    <xf numFmtId="0" fontId="7" fillId="0" borderId="0" xfId="3" applyFont="1" applyFill="1"/>
    <xf numFmtId="0" fontId="3" fillId="0" borderId="0" xfId="3" applyFont="1" applyFill="1" applyAlignment="1">
      <alignment horizontal="center"/>
    </xf>
    <xf numFmtId="0" fontId="3" fillId="0" borderId="0" xfId="3" applyFont="1" applyFill="1" applyAlignment="1"/>
    <xf numFmtId="0" fontId="2" fillId="0" borderId="0" xfId="3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righ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center"/>
    </xf>
    <xf numFmtId="4" fontId="11" fillId="0" borderId="0" xfId="3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3" applyFill="1" applyBorder="1"/>
    <xf numFmtId="165" fontId="4" fillId="0" borderId="0" xfId="0" applyNumberFormat="1" applyFont="1" applyFill="1" applyBorder="1" applyAlignment="1">
      <alignment horizontal="center"/>
    </xf>
    <xf numFmtId="166" fontId="2" fillId="0" borderId="2" xfId="3" applyNumberFormat="1" applyFont="1" applyFill="1" applyBorder="1" applyAlignment="1">
      <alignment horizontal="right"/>
    </xf>
    <xf numFmtId="166" fontId="2" fillId="0" borderId="3" xfId="3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13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/>
    <xf numFmtId="168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0" fontId="2" fillId="0" borderId="16" xfId="0" applyFont="1" applyFill="1" applyBorder="1" applyAlignment="1"/>
    <xf numFmtId="0" fontId="4" fillId="0" borderId="16" xfId="0" applyFont="1" applyFill="1" applyBorder="1"/>
    <xf numFmtId="0" fontId="0" fillId="3" borderId="17" xfId="0" applyFill="1" applyBorder="1"/>
    <xf numFmtId="0" fontId="0" fillId="3" borderId="4" xfId="0" applyFill="1" applyBorder="1"/>
    <xf numFmtId="0" fontId="0" fillId="3" borderId="5" xfId="0" applyFill="1" applyBorder="1"/>
    <xf numFmtId="165" fontId="5" fillId="0" borderId="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2" fillId="0" borderId="0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7" fontId="5" fillId="2" borderId="11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/>
    </xf>
    <xf numFmtId="0" fontId="2" fillId="3" borderId="13" xfId="0" applyFont="1" applyFill="1" applyBorder="1" applyAlignment="1"/>
    <xf numFmtId="0" fontId="2" fillId="3" borderId="13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left"/>
    </xf>
    <xf numFmtId="17" fontId="5" fillId="0" borderId="20" xfId="0" applyNumberFormat="1" applyFont="1" applyFill="1" applyBorder="1" applyAlignment="1">
      <alignment horizontal="left"/>
    </xf>
    <xf numFmtId="17" fontId="5" fillId="0" borderId="10" xfId="0" applyNumberFormat="1" applyFont="1" applyFill="1" applyBorder="1" applyAlignment="1">
      <alignment horizontal="left"/>
    </xf>
    <xf numFmtId="4" fontId="5" fillId="0" borderId="6" xfId="3" applyNumberFormat="1" applyFont="1" applyFill="1" applyBorder="1" applyAlignment="1">
      <alignment horizontal="center" vertical="center" wrapText="1"/>
    </xf>
    <xf numFmtId="166" fontId="2" fillId="0" borderId="6" xfId="3" applyNumberFormat="1" applyFont="1" applyFill="1" applyBorder="1" applyAlignment="1">
      <alignment horizontal="right"/>
    </xf>
    <xf numFmtId="0" fontId="0" fillId="3" borderId="0" xfId="0" applyFill="1"/>
    <xf numFmtId="165" fontId="0" fillId="3" borderId="0" xfId="0" applyNumberFormat="1" applyFill="1"/>
    <xf numFmtId="0" fontId="2" fillId="3" borderId="0" xfId="3" applyFont="1" applyFill="1"/>
    <xf numFmtId="165" fontId="2" fillId="3" borderId="0" xfId="3" applyNumberFormat="1" applyFont="1" applyFill="1" applyBorder="1" applyAlignment="1">
      <alignment horizontal="right"/>
    </xf>
    <xf numFmtId="0" fontId="2" fillId="3" borderId="0" xfId="3" applyFill="1"/>
    <xf numFmtId="169" fontId="12" fillId="3" borderId="0" xfId="0" applyNumberFormat="1" applyFont="1" applyFill="1" applyAlignment="1">
      <alignment horizontal="center" vertical="center" wrapText="1"/>
    </xf>
    <xf numFmtId="0" fontId="7" fillId="3" borderId="0" xfId="3" applyFont="1" applyFill="1"/>
    <xf numFmtId="4" fontId="2" fillId="3" borderId="0" xfId="3" applyNumberFormat="1" applyFont="1" applyFill="1"/>
    <xf numFmtId="0" fontId="5" fillId="3" borderId="0" xfId="3" applyFont="1" applyFill="1"/>
    <xf numFmtId="0" fontId="5" fillId="3" borderId="0" xfId="3" applyFont="1" applyFill="1" applyAlignment="1">
      <alignment horizontal="center" vertical="center" wrapText="1"/>
    </xf>
    <xf numFmtId="166" fontId="2" fillId="0" borderId="17" xfId="3" applyNumberFormat="1" applyFont="1" applyFill="1" applyBorder="1" applyAlignment="1">
      <alignment horizontal="right"/>
    </xf>
    <xf numFmtId="166" fontId="2" fillId="0" borderId="4" xfId="3" applyNumberFormat="1" applyFont="1" applyFill="1" applyBorder="1" applyAlignment="1">
      <alignment horizontal="right"/>
    </xf>
    <xf numFmtId="166" fontId="2" fillId="0" borderId="5" xfId="3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center"/>
    </xf>
    <xf numFmtId="170" fontId="0" fillId="0" borderId="6" xfId="8" applyNumberFormat="1" applyFont="1" applyFill="1" applyBorder="1"/>
    <xf numFmtId="170" fontId="0" fillId="0" borderId="2" xfId="8" applyNumberFormat="1" applyFont="1" applyFill="1" applyBorder="1"/>
    <xf numFmtId="170" fontId="0" fillId="0" borderId="3" xfId="8" applyNumberFormat="1" applyFont="1" applyFill="1" applyBorder="1"/>
    <xf numFmtId="165" fontId="15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165" fontId="16" fillId="3" borderId="0" xfId="0" applyNumberFormat="1" applyFont="1" applyFill="1" applyBorder="1"/>
    <xf numFmtId="0" fontId="3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5" fillId="0" borderId="9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4" fontId="5" fillId="0" borderId="7" xfId="3" applyNumberFormat="1" applyFont="1" applyFill="1" applyBorder="1" applyAlignment="1">
      <alignment horizontal="center"/>
    </xf>
    <xf numFmtId="4" fontId="5" fillId="0" borderId="8" xfId="3" applyNumberFormat="1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</cellXfs>
  <cellStyles count="9">
    <cellStyle name="Estilo 1" xfId="1"/>
    <cellStyle name="Euro" xfId="2"/>
    <cellStyle name="Millares" xfId="8" builtinId="3"/>
    <cellStyle name="Millares 8" xfId="4"/>
    <cellStyle name="Normal" xfId="0" builtinId="0"/>
    <cellStyle name="Normal 2" xfId="3"/>
    <cellStyle name="Normal 3" xfId="5"/>
    <cellStyle name="Normal 6" xfId="6"/>
    <cellStyle name="Porcentual 2" xfId="7"/>
  </cellStyles>
  <dxfs count="0"/>
  <tableStyles count="0" defaultTableStyle="TableStyleMedium9" defaultPivotStyle="PivotStyleLight16"/>
  <colors>
    <mruColors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08574315378721"/>
          <c:y val="5.2471134030672835E-2"/>
          <c:w val="0.80180581287633168"/>
          <c:h val="0.72002870781214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pg.22!$C$11</c:f>
              <c:strCache>
                <c:ptCount val="1"/>
                <c:pt idx="0">
                  <c:v>Variación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pg.22!$B$12:$B$15</c:f>
              <c:numCache>
                <c:formatCode>mmm\-yy</c:formatCode>
                <c:ptCount val="4"/>
                <c:pt idx="0">
                  <c:v>43586</c:v>
                </c:pt>
                <c:pt idx="1">
                  <c:v>43952</c:v>
                </c:pt>
                <c:pt idx="2">
                  <c:v>44317</c:v>
                </c:pt>
                <c:pt idx="3">
                  <c:v>44682</c:v>
                </c:pt>
              </c:numCache>
            </c:numRef>
          </c:cat>
          <c:val>
            <c:numRef>
              <c:f>pg.22!$C$12:$C$15</c:f>
              <c:numCache>
                <c:formatCode>#,##0.0</c:formatCode>
                <c:ptCount val="4"/>
                <c:pt idx="0">
                  <c:v>3.5201874358032681</c:v>
                </c:pt>
                <c:pt idx="1">
                  <c:v>-26.399217617382643</c:v>
                </c:pt>
                <c:pt idx="2">
                  <c:v>8.3195615918503449</c:v>
                </c:pt>
                <c:pt idx="3">
                  <c:v>46.228127507847347</c:v>
                </c:pt>
              </c:numCache>
            </c:numRef>
          </c:val>
        </c:ser>
        <c:ser>
          <c:idx val="1"/>
          <c:order val="1"/>
          <c:tx>
            <c:strRef>
              <c:f>pg.22!$D$11</c:f>
              <c:strCache>
                <c:ptCount val="1"/>
                <c:pt idx="0">
                  <c:v>Variación acumulada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pg.22!$B$12:$B$15</c:f>
              <c:numCache>
                <c:formatCode>mmm\-yy</c:formatCode>
                <c:ptCount val="4"/>
                <c:pt idx="0">
                  <c:v>43586</c:v>
                </c:pt>
                <c:pt idx="1">
                  <c:v>43952</c:v>
                </c:pt>
                <c:pt idx="2">
                  <c:v>44317</c:v>
                </c:pt>
                <c:pt idx="3">
                  <c:v>44682</c:v>
                </c:pt>
              </c:numCache>
            </c:numRef>
          </c:cat>
          <c:val>
            <c:numRef>
              <c:f>pg.22!$D$12:$D$15</c:f>
              <c:numCache>
                <c:formatCode>_(* #,##0.0_);_(* \(#,##0.0\);_(* "-"??_);_(@_)</c:formatCode>
                <c:ptCount val="4"/>
                <c:pt idx="0">
                  <c:v>2.1733377033599899</c:v>
                </c:pt>
                <c:pt idx="1">
                  <c:v>-13.016439415581804</c:v>
                </c:pt>
                <c:pt idx="2" formatCode="#,##0.0">
                  <c:v>15.066026344312956</c:v>
                </c:pt>
                <c:pt idx="3">
                  <c:v>18.448274293583022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252880"/>
        <c:axId val="338247784"/>
      </c:barChart>
      <c:dateAx>
        <c:axId val="3382528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477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38247784"/>
        <c:scaling>
          <c:orientation val="minMax"/>
          <c:max val="20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</a:t>
                </a:r>
              </a:p>
            </c:rich>
          </c:tx>
          <c:layout>
            <c:manualLayout>
              <c:xMode val="edge"/>
              <c:yMode val="edge"/>
              <c:x val="1.3368457619268171E-3"/>
              <c:y val="0.2967591370196969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CO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2880"/>
        <c:crosses val="autoZero"/>
        <c:crossBetween val="between"/>
        <c:majorUnit val="3.4"/>
        <c:minorUnit val="0.60000000000000009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3068199945900583"/>
          <c:y val="0.89383711110925257"/>
          <c:w val="0.8068193010077751"/>
          <c:h val="8.2191918262919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80260109557798"/>
          <c:y val="5.1934143930679105E-2"/>
          <c:w val="0.79987441991382613"/>
          <c:h val="0.708786105267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pg.22!$C$11</c:f>
              <c:strCache>
                <c:ptCount val="1"/>
                <c:pt idx="0">
                  <c:v>Variación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pg.22!$B$41:$B$44</c:f>
              <c:numCache>
                <c:formatCode>mmm\-yy</c:formatCode>
                <c:ptCount val="4"/>
                <c:pt idx="0">
                  <c:v>43586</c:v>
                </c:pt>
                <c:pt idx="1">
                  <c:v>43952</c:v>
                </c:pt>
                <c:pt idx="2">
                  <c:v>44317</c:v>
                </c:pt>
                <c:pt idx="3">
                  <c:v>44682</c:v>
                </c:pt>
              </c:numCache>
            </c:numRef>
          </c:cat>
          <c:val>
            <c:numRef>
              <c:f>pg.22!$C$41:$C$44</c:f>
              <c:numCache>
                <c:formatCode>#,##0.0</c:formatCode>
                <c:ptCount val="4"/>
                <c:pt idx="0">
                  <c:v>-0.34954545055807529</c:v>
                </c:pt>
                <c:pt idx="1">
                  <c:v>-8.5089538591913705</c:v>
                </c:pt>
                <c:pt idx="2">
                  <c:v>3.7368286348221202</c:v>
                </c:pt>
                <c:pt idx="3">
                  <c:v>5.8561424662616712</c:v>
                </c:pt>
              </c:numCache>
            </c:numRef>
          </c:val>
        </c:ser>
        <c:ser>
          <c:idx val="1"/>
          <c:order val="1"/>
          <c:tx>
            <c:strRef>
              <c:f>pg.22!$D$11</c:f>
              <c:strCache>
                <c:ptCount val="1"/>
                <c:pt idx="0">
                  <c:v>Variación acumulada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pg.22!$B$41:$B$44</c:f>
              <c:numCache>
                <c:formatCode>mmm\-yy</c:formatCode>
                <c:ptCount val="4"/>
                <c:pt idx="0">
                  <c:v>43586</c:v>
                </c:pt>
                <c:pt idx="1">
                  <c:v>43952</c:v>
                </c:pt>
                <c:pt idx="2">
                  <c:v>44317</c:v>
                </c:pt>
                <c:pt idx="3">
                  <c:v>44682</c:v>
                </c:pt>
              </c:numCache>
            </c:numRef>
          </c:cat>
          <c:val>
            <c:numRef>
              <c:f>pg.22!$D$41:$D$44</c:f>
              <c:numCache>
                <c:formatCode>#,##0.0</c:formatCode>
                <c:ptCount val="4"/>
                <c:pt idx="0">
                  <c:v>-0.13636347028223028</c:v>
                </c:pt>
                <c:pt idx="1">
                  <c:v>-4.0340807846153464</c:v>
                </c:pt>
                <c:pt idx="2">
                  <c:v>-0.75992961328577024</c:v>
                </c:pt>
                <c:pt idx="3">
                  <c:v>4.7761898016638771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251704"/>
        <c:axId val="338250528"/>
      </c:barChart>
      <c:dateAx>
        <c:axId val="3382517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05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38250528"/>
        <c:scaling>
          <c:orientation val="minMax"/>
          <c:max val="6"/>
          <c:min val="-4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</a:t>
                </a:r>
              </a:p>
            </c:rich>
          </c:tx>
          <c:layout>
            <c:manualLayout>
              <c:xMode val="edge"/>
              <c:yMode val="edge"/>
              <c:x val="8.6621390474678293E-3"/>
              <c:y val="0.2769092806215903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CO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1704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2747875354107649"/>
          <c:y val="0.88602941176470584"/>
          <c:w val="0.80453257790368249"/>
          <c:h val="8.82352941176477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0.98425196850393659" l="0.74803149606299868" r="0.74803149606299868" t="0.98425196850393659" header="0.19685039370078738" footer="0.19685039370078738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10 SECTORES DE MENOR CRECIMIENTO O DECRECIMIENTO </a:t>
            </a:r>
          </a:p>
        </c:rich>
      </c:tx>
      <c:layout>
        <c:manualLayout>
          <c:xMode val="edge"/>
          <c:yMode val="edge"/>
          <c:x val="0.22222273525860467"/>
          <c:y val="1.5189873417721525E-2"/>
        </c:manualLayout>
      </c:layout>
      <c:overlay val="0"/>
      <c:spPr>
        <a:noFill/>
        <a:ln w="25400">
          <a:noFill/>
        </a:ln>
      </c:spPr>
    </c:title>
    <c:autoTitleDeleted val="0"/>
    <c:view3D>
      <c:rotX val="44"/>
      <c:hPercent val="10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6779175648517576"/>
          <c:y val="3.0760422121782374E-3"/>
          <c:w val="0.66666820577581565"/>
          <c:h val="0.87848101265824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78085204155088E-2"/>
                  <c:y val="5.0457741008511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0178894082159873E-3"/>
                  <c:y val="1.094447782011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344539379386174E-2"/>
                  <c:y val="1.53756603209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301125083002566E-3"/>
                  <c:y val="1.6553373866241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677177764127E-2"/>
                  <c:y val="8.4491843582844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891048193443904E-2"/>
                  <c:y val="2.0327585634073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824786086136396E-3"/>
                  <c:y val="-1.64523738330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984363656671122E-4"/>
                  <c:y val="1.69839529552477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546347486706528E-3"/>
                  <c:y val="5.567493936675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040393878940265E-2"/>
                  <c:y val="3.3707321854477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pg.23!$C$35:$C$36</c:f>
              <c:strCache>
                <c:ptCount val="1"/>
                <c:pt idx="0">
                  <c:v>Trilla de café</c:v>
                </c:pt>
              </c:strCache>
            </c:strRef>
          </c:cat>
          <c:val>
            <c:numRef>
              <c:f>pg.23!$D$35:$D$36</c:f>
              <c:numCache>
                <c:formatCode>0.0</c:formatCode>
                <c:ptCount val="2"/>
                <c:pt idx="0">
                  <c:v>-7.480754527985467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338253272"/>
        <c:axId val="338258760"/>
        <c:axId val="0"/>
      </c:bar3DChart>
      <c:catAx>
        <c:axId val="338253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t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876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38258760"/>
        <c:scaling>
          <c:orientation val="minMax"/>
          <c:max val="5"/>
          <c:min val="-25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5626490531015953"/>
              <c:y val="0.863291139240515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3272"/>
        <c:crosses val="max"/>
        <c:crossBetween val="between"/>
        <c:majorUnit val="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  SECTORES DE MAYOR CRECIMIENTO  </a:t>
            </a:r>
          </a:p>
        </c:rich>
      </c:tx>
      <c:layout>
        <c:manualLayout>
          <c:xMode val="edge"/>
          <c:yMode val="edge"/>
          <c:x val="0.29440459246833295"/>
          <c:y val="1.2562814070351759E-2"/>
        </c:manualLayout>
      </c:layout>
      <c:overlay val="0"/>
      <c:spPr>
        <a:noFill/>
        <a:ln w="25400">
          <a:noFill/>
        </a:ln>
      </c:spPr>
    </c:title>
    <c:autoTitleDeleted val="0"/>
    <c:view3D>
      <c:rotX val="18"/>
      <c:hPercent val="98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467220924623932"/>
          <c:y val="1.2562814070351759E-2"/>
          <c:w val="0.6593689632968448"/>
          <c:h val="0.9467907954553761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38060116001447E-2"/>
                  <c:y val="7.3654132762850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412263770785205E-2"/>
                  <c:y val="1.8494061709200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64918335513554E-2"/>
                  <c:y val="1.0457184623478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923002063590606E-2"/>
                  <c:y val="1.4837441802186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932831622043492E-2"/>
                  <c:y val="1.6778116303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7831635310018484E-2"/>
                  <c:y val="1.6206491776467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8205133013392685E-2"/>
                  <c:y val="5.5843522072303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271077315121132E-2"/>
                  <c:y val="1.2550416122607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2575052206065616E-2"/>
                  <c:y val="4.4411031535631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943678984004008E-2"/>
                  <c:y val="6.3817776546775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pg.23!$C$14:$C$23</c:f>
              <c:strCache>
                <c:ptCount val="10"/>
                <c:pt idx="0">
                  <c:v>Otros equipo transporte</c:v>
                </c:pt>
                <c:pt idx="1">
                  <c:v>Impresión y servicios relacionados</c:v>
                </c:pt>
                <c:pt idx="2">
                  <c:v>Papel y cartón</c:v>
                </c:pt>
                <c:pt idx="3">
                  <c:v>Caucho</c:v>
                </c:pt>
                <c:pt idx="4">
                  <c:v>Confección de prendas de vestir</c:v>
                </c:pt>
                <c:pt idx="5">
                  <c:v>Cacao, chocolate y confitería</c:v>
                </c:pt>
                <c:pt idx="6">
                  <c:v>Transformación de la madera</c:v>
                </c:pt>
                <c:pt idx="7">
                  <c:v>Calzado</c:v>
                </c:pt>
                <c:pt idx="8">
                  <c:v>Maquinaria  no eléctrica</c:v>
                </c:pt>
                <c:pt idx="9">
                  <c:v>Vidrio</c:v>
                </c:pt>
              </c:strCache>
            </c:strRef>
          </c:cat>
          <c:val>
            <c:numRef>
              <c:f>pg.23!$D$14:$D$23</c:f>
              <c:numCache>
                <c:formatCode>0.0</c:formatCode>
                <c:ptCount val="10"/>
                <c:pt idx="0">
                  <c:v>55.953949799728143</c:v>
                </c:pt>
                <c:pt idx="1">
                  <c:v>44.379419713588497</c:v>
                </c:pt>
                <c:pt idx="2">
                  <c:v>35.201157204934304</c:v>
                </c:pt>
                <c:pt idx="3">
                  <c:v>35.137964761993999</c:v>
                </c:pt>
                <c:pt idx="4">
                  <c:v>31.831677600194364</c:v>
                </c:pt>
                <c:pt idx="5">
                  <c:v>31.362538116605386</c:v>
                </c:pt>
                <c:pt idx="6">
                  <c:v>30.287758617893012</c:v>
                </c:pt>
                <c:pt idx="7">
                  <c:v>29.171618288078129</c:v>
                </c:pt>
                <c:pt idx="8">
                  <c:v>28.464038106535504</c:v>
                </c:pt>
                <c:pt idx="9">
                  <c:v>28.294079219486747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338257976"/>
        <c:axId val="338249744"/>
        <c:axId val="0"/>
      </c:bar3DChart>
      <c:catAx>
        <c:axId val="338257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497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3824974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5231155895258951"/>
              <c:y val="0.893958603778274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7976"/>
        <c:crosses val="max"/>
        <c:crossBetween val="between"/>
        <c:majorUnit val="8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10 SECTORES DE MENOR CRECIMIENTO O DECRECIMIENTO </a:t>
            </a:r>
          </a:p>
        </c:rich>
      </c:tx>
      <c:layout>
        <c:manualLayout>
          <c:xMode val="edge"/>
          <c:yMode val="edge"/>
          <c:x val="0.27574391823692362"/>
          <c:y val="6.671032192404520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85"/>
      <c:rotY val="10"/>
      <c:depthPercent val="11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724928983779618"/>
          <c:y val="0.17543307086614177"/>
          <c:w val="0.69851585960661799"/>
          <c:h val="0.7153382612887674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84515971243226E-3"/>
                  <c:y val="-2.0067016804205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922247601693183E-2"/>
                  <c:y val="9.7621834432858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282292383354995E-3"/>
                  <c:y val="1.3967869400940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230648976051814E-3"/>
                  <c:y val="1.8225459979658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435941000748242E-2"/>
                  <c:y val="1.7905226615333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4906626725213E-3"/>
                  <c:y val="3.8487110884550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4520386368707959E-3"/>
                  <c:y val="6.4745515058041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7968057636508257E-4"/>
                  <c:y val="1.8302351381335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98039465714559E-3"/>
                  <c:y val="9.751603214546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9578989790575507E-2"/>
                  <c:y val="5.2131876372596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pg.24!$C$35:$C$39</c:f>
              <c:strCache>
                <c:ptCount val="5"/>
                <c:pt idx="0">
                  <c:v>Vehículos y sus motores</c:v>
                </c:pt>
                <c:pt idx="1">
                  <c:v>Productos lácteos</c:v>
                </c:pt>
                <c:pt idx="2">
                  <c:v>Partes y piezas para vehículos</c:v>
                </c:pt>
                <c:pt idx="3">
                  <c:v>Trilla de café</c:v>
                </c:pt>
                <c:pt idx="4">
                  <c:v>Metales preciosos</c:v>
                </c:pt>
              </c:strCache>
            </c:strRef>
          </c:cat>
          <c:val>
            <c:numRef>
              <c:f>pg.24!$D$35:$D$39</c:f>
              <c:numCache>
                <c:formatCode>0.0</c:formatCode>
                <c:ptCount val="5"/>
                <c:pt idx="0">
                  <c:v>-0.59729916897507396</c:v>
                </c:pt>
                <c:pt idx="1">
                  <c:v>-1.1098287459634593</c:v>
                </c:pt>
                <c:pt idx="2">
                  <c:v>-1.2737605330197965</c:v>
                </c:pt>
                <c:pt idx="3">
                  <c:v>-5.3956401300734651</c:v>
                </c:pt>
                <c:pt idx="4">
                  <c:v>-11.027218493661451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3"/>
        <c:gapDepth val="107"/>
        <c:shape val="box"/>
        <c:axId val="338254056"/>
        <c:axId val="338251312"/>
        <c:axId val="0"/>
      </c:bar3DChart>
      <c:catAx>
        <c:axId val="338254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13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38251312"/>
        <c:scaling>
          <c:orientation val="minMax"/>
          <c:min val="-15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51124866130868207"/>
              <c:y val="0.937477368900316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4056"/>
        <c:crosses val="max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900"/>
              <a:t>10 SECTORES DE MAYOR CRECIMIENTO </a:t>
            </a:r>
          </a:p>
        </c:rich>
      </c:tx>
      <c:layout>
        <c:manualLayout>
          <c:xMode val="edge"/>
          <c:yMode val="edge"/>
          <c:x val="0.24671979248635162"/>
          <c:y val="3.3591816032320011E-2"/>
        </c:manualLayout>
      </c:layout>
      <c:overlay val="0"/>
      <c:spPr>
        <a:noFill/>
        <a:ln w="25400">
          <a:noFill/>
        </a:ln>
      </c:spPr>
    </c:title>
    <c:autoTitleDeleted val="0"/>
    <c:view3D>
      <c:rotX val="18"/>
      <c:hPercent val="98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396400806883632"/>
          <c:y val="1.0335943394560003E-2"/>
          <c:w val="0.69553984052001461"/>
          <c:h val="0.9322626062470668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39183087418088E-2"/>
                  <c:y val="5.155624752461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208517880655384E-2"/>
                  <c:y val="1.5271878589779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434581961861295E-2"/>
                  <c:y val="1.9288164118015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140501434481329E-2"/>
                  <c:y val="1.171293371634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114505298879818E-2"/>
                  <c:y val="1.1889389576676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492260698229935E-2"/>
                  <c:y val="9.48185958836815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836498359508957E-2"/>
                  <c:y val="3.16292583538319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054348601005687E-2"/>
                  <c:y val="-5.009008016100483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00542901787236E-2"/>
                  <c:y val="8.60155986417578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268551362133489E-2"/>
                  <c:y val="2.9924626966459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pg.24!$C$14:$C$23</c:f>
              <c:strCache>
                <c:ptCount val="10"/>
                <c:pt idx="0">
                  <c:v>Calzado</c:v>
                </c:pt>
                <c:pt idx="1">
                  <c:v>Cacao, chocolate y confitería</c:v>
                </c:pt>
                <c:pt idx="2">
                  <c:v>Vidrio</c:v>
                </c:pt>
                <c:pt idx="3">
                  <c:v>Otros equipo transporte</c:v>
                </c:pt>
                <c:pt idx="4">
                  <c:v>Elaboración de bebidas </c:v>
                </c:pt>
                <c:pt idx="5">
                  <c:v>Otras industrias</c:v>
                </c:pt>
                <c:pt idx="6">
                  <c:v>Carrocerías</c:v>
                </c:pt>
                <c:pt idx="7">
                  <c:v>Maquinaria  no eléctrica</c:v>
                </c:pt>
                <c:pt idx="8">
                  <c:v>Confección de prendas de vestir</c:v>
                </c:pt>
                <c:pt idx="9">
                  <c:v>Productos farmacéuticos</c:v>
                </c:pt>
              </c:strCache>
            </c:strRef>
          </c:cat>
          <c:val>
            <c:numRef>
              <c:f>pg.24!$D$14:$D$23</c:f>
              <c:numCache>
                <c:formatCode>0.0</c:formatCode>
                <c:ptCount val="10"/>
                <c:pt idx="0">
                  <c:v>14.284771997713385</c:v>
                </c:pt>
                <c:pt idx="1">
                  <c:v>10.226878684301788</c:v>
                </c:pt>
                <c:pt idx="2">
                  <c:v>10.032609653632596</c:v>
                </c:pt>
                <c:pt idx="3">
                  <c:v>9.7417907872793243</c:v>
                </c:pt>
                <c:pt idx="4">
                  <c:v>8.8126159554730918</c:v>
                </c:pt>
                <c:pt idx="5">
                  <c:v>8.7639738451803506</c:v>
                </c:pt>
                <c:pt idx="6">
                  <c:v>8.329191929231694</c:v>
                </c:pt>
                <c:pt idx="7">
                  <c:v>8.2108380040185622</c:v>
                </c:pt>
                <c:pt idx="8">
                  <c:v>8.1167462916988278</c:v>
                </c:pt>
                <c:pt idx="9">
                  <c:v>6.98152489590258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338254448"/>
        <c:axId val="338254840"/>
        <c:axId val="0"/>
      </c:bar3DChart>
      <c:catAx>
        <c:axId val="338254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48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38254840"/>
        <c:scaling>
          <c:orientation val="minMax"/>
          <c:max val="1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46842223421411211"/>
              <c:y val="0.819732494710271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4448"/>
        <c:crosses val="max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121" r="0.7500000000000121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6"/>
      <c:hPercent val="72"/>
      <c:rotY val="22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334789390259695"/>
          <c:y val="4.0816384635205843E-2"/>
          <c:w val="0.83801384273530588"/>
          <c:h val="0.816327692704106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pg.25!$C$32</c:f>
              <c:strCache>
                <c:ptCount val="1"/>
                <c:pt idx="0">
                  <c:v>I.C.I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pg.25!$B$33:$B$36</c:f>
              <c:numCache>
                <c:formatCode>mmm\-yy</c:formatCode>
                <c:ptCount val="4"/>
                <c:pt idx="0">
                  <c:v>43586</c:v>
                </c:pt>
                <c:pt idx="1">
                  <c:v>43952</c:v>
                </c:pt>
                <c:pt idx="2">
                  <c:v>44317</c:v>
                </c:pt>
                <c:pt idx="3">
                  <c:v>44682</c:v>
                </c:pt>
              </c:numCache>
            </c:numRef>
          </c:cat>
          <c:val>
            <c:numRef>
              <c:f>pg.25!$C$33:$C$36</c:f>
              <c:numCache>
                <c:formatCode>General</c:formatCode>
                <c:ptCount val="4"/>
                <c:pt idx="0">
                  <c:v>7.1</c:v>
                </c:pt>
                <c:pt idx="1">
                  <c:v>-21.3</c:v>
                </c:pt>
                <c:pt idx="2">
                  <c:v>-3.2</c:v>
                </c:pt>
                <c:pt idx="3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8255232"/>
        <c:axId val="338255624"/>
        <c:axId val="0"/>
      </c:bar3DChart>
      <c:catAx>
        <c:axId val="338255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5624"/>
        <c:crossesAt val="0"/>
        <c:auto val="0"/>
        <c:lblAlgn val="ctr"/>
        <c:lblOffset val="100"/>
        <c:tickLblSkip val="1"/>
        <c:tickMarkSkip val="1"/>
        <c:noMultiLvlLbl val="1"/>
      </c:catAx>
      <c:valAx>
        <c:axId val="338255624"/>
        <c:scaling>
          <c:orientation val="minMax"/>
          <c:max val="15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%</a:t>
                </a:r>
              </a:p>
            </c:rich>
          </c:tx>
          <c:layout>
            <c:manualLayout>
              <c:xMode val="edge"/>
              <c:yMode val="edge"/>
              <c:x val="2.807778339061593E-2"/>
              <c:y val="0.428572038669658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5232"/>
        <c:crosses val="autoZero"/>
        <c:crossBetween val="between"/>
        <c:majorUnit val="3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4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350609622651738"/>
          <c:y val="4.3076987795955222E-2"/>
          <c:w val="0.86852674120582241"/>
          <c:h val="0.830770478921993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pg.25!$C$8</c:f>
              <c:strCache>
                <c:ptCount val="1"/>
                <c:pt idx="0">
                  <c:v>% Utilización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pg.25!$B$9:$B$12</c:f>
              <c:numCache>
                <c:formatCode>mmm\-yy</c:formatCode>
                <c:ptCount val="4"/>
                <c:pt idx="0">
                  <c:v>43525</c:v>
                </c:pt>
                <c:pt idx="1">
                  <c:v>43891</c:v>
                </c:pt>
                <c:pt idx="2">
                  <c:v>44256</c:v>
                </c:pt>
                <c:pt idx="3">
                  <c:v>44621</c:v>
                </c:pt>
              </c:numCache>
            </c:numRef>
          </c:cat>
          <c:val>
            <c:numRef>
              <c:f>pg.25!$C$9:$C$12</c:f>
              <c:numCache>
                <c:formatCode>0.0</c:formatCode>
                <c:ptCount val="4"/>
                <c:pt idx="0">
                  <c:v>81.8</c:v>
                </c:pt>
                <c:pt idx="1">
                  <c:v>76.3</c:v>
                </c:pt>
                <c:pt idx="2">
                  <c:v>82.5</c:v>
                </c:pt>
                <c:pt idx="3">
                  <c:v>82.4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8256408"/>
        <c:axId val="338256800"/>
        <c:axId val="0"/>
      </c:bar3DChart>
      <c:catAx>
        <c:axId val="338256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CO" sz="102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680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338256800"/>
        <c:scaling>
          <c:orientation val="minMax"/>
          <c:min val="7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Participación %</a:t>
                </a:r>
              </a:p>
            </c:rich>
          </c:tx>
          <c:layout>
            <c:manualLayout>
              <c:xMode val="edge"/>
              <c:yMode val="edge"/>
              <c:x val="9.9601690505255747E-3"/>
              <c:y val="0.350769757767063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25640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0.98425196850393659" l="0.78740157480314954" r="0.78740157480314954" t="0.98425196850393659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Principales problemas de la industria</a:t>
            </a:r>
          </a:p>
          <a:p>
            <a:pPr>
              <a:defRPr/>
            </a:pPr>
            <a:r>
              <a:rPr lang="es-CO"/>
              <a:t>Marzo 2022</a:t>
            </a:r>
          </a:p>
          <a:p>
            <a:pPr>
              <a:defRPr/>
            </a:pP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pg.26!$C$7:$C$12</c:f>
              <c:strCache>
                <c:ptCount val="6"/>
                <c:pt idx="0">
                  <c:v>MANO DE OBRA</c:v>
                </c:pt>
                <c:pt idx="1">
                  <c:v>ESTRATEGIAS AGRESIVAS DE PRECIOS Y COMERCIALIZACIÓN</c:v>
                </c:pt>
                <c:pt idx="2">
                  <c:v>FALTA DE DEMANDA</c:v>
                </c:pt>
                <c:pt idx="3">
                  <c:v>TIPO DE CAMBIO</c:v>
                </c:pt>
                <c:pt idx="4">
                  <c:v>INFRAESTRUCTURA Y COSTOS LOGÍSTICOS</c:v>
                </c:pt>
                <c:pt idx="5">
                  <c:v>COSTO/SUMINISTRO DE MATERIAS PRIMAS</c:v>
                </c:pt>
              </c:strCache>
            </c:strRef>
          </c:cat>
          <c:val>
            <c:numRef>
              <c:f>pg.26!$G$7:$G$12</c:f>
              <c:numCache>
                <c:formatCode>0.0</c:formatCode>
                <c:ptCount val="6"/>
                <c:pt idx="0" formatCode="General">
                  <c:v>7.1</c:v>
                </c:pt>
                <c:pt idx="1">
                  <c:v>5.7</c:v>
                </c:pt>
                <c:pt idx="2">
                  <c:v>7.1</c:v>
                </c:pt>
                <c:pt idx="3" formatCode="General">
                  <c:v>22.6</c:v>
                </c:pt>
                <c:pt idx="4">
                  <c:v>28.6</c:v>
                </c:pt>
                <c:pt idx="5">
                  <c:v>62.5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45304512"/>
        <c:axId val="745304904"/>
      </c:barChart>
      <c:catAx>
        <c:axId val="74530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5304904"/>
        <c:crosses val="autoZero"/>
        <c:auto val="1"/>
        <c:lblAlgn val="ctr"/>
        <c:lblOffset val="100"/>
        <c:noMultiLvlLbl val="0"/>
      </c:catAx>
      <c:valAx>
        <c:axId val="74530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530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123613</xdr:colOff>
      <xdr:row>4</xdr:row>
      <xdr:rowOff>107738</xdr:rowOff>
    </xdr:from>
    <xdr:to>
      <xdr:col>8</xdr:col>
      <xdr:colOff>428413</xdr:colOff>
      <xdr:row>17</xdr:row>
      <xdr:rowOff>30480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125095</xdr:colOff>
      <xdr:row>34</xdr:row>
      <xdr:rowOff>23284</xdr:rowOff>
    </xdr:from>
    <xdr:to>
      <xdr:col>8</xdr:col>
      <xdr:colOff>439420</xdr:colOff>
      <xdr:row>45</xdr:row>
      <xdr:rowOff>67733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</xdr:colOff>
      <xdr:row>29</xdr:row>
      <xdr:rowOff>158750</xdr:rowOff>
    </xdr:from>
    <xdr:to>
      <xdr:col>8</xdr:col>
      <xdr:colOff>766234</xdr:colOff>
      <xdr:row>50</xdr:row>
      <xdr:rowOff>117475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5</xdr:row>
      <xdr:rowOff>47625</xdr:rowOff>
    </xdr:from>
    <xdr:to>
      <xdr:col>8</xdr:col>
      <xdr:colOff>914400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110067</xdr:colOff>
      <xdr:row>29</xdr:row>
      <xdr:rowOff>118533</xdr:rowOff>
    </xdr:from>
    <xdr:to>
      <xdr:col>8</xdr:col>
      <xdr:colOff>745067</xdr:colOff>
      <xdr:row>51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143934</xdr:colOff>
      <xdr:row>6</xdr:row>
      <xdr:rowOff>25401</xdr:rowOff>
    </xdr:from>
    <xdr:to>
      <xdr:col>8</xdr:col>
      <xdr:colOff>787399</xdr:colOff>
      <xdr:row>27</xdr:row>
      <xdr:rowOff>160868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26</xdr:row>
      <xdr:rowOff>85725</xdr:rowOff>
    </xdr:from>
    <xdr:to>
      <xdr:col>9</xdr:col>
      <xdr:colOff>238125</xdr:colOff>
      <xdr:row>44</xdr:row>
      <xdr:rowOff>38100</xdr:rowOff>
    </xdr:to>
    <xdr:graphicFrame macro="">
      <xdr:nvGraphicFramePr>
        <xdr:cNvPr id="1925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3</xdr:row>
      <xdr:rowOff>152400</xdr:rowOff>
    </xdr:from>
    <xdr:to>
      <xdr:col>9</xdr:col>
      <xdr:colOff>428625</xdr:colOff>
      <xdr:row>20</xdr:row>
      <xdr:rowOff>9525</xdr:rowOff>
    </xdr:to>
    <xdr:graphicFrame macro="">
      <xdr:nvGraphicFramePr>
        <xdr:cNvPr id="1925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376766</xdr:colOff>
      <xdr:row>14</xdr:row>
      <xdr:rowOff>39158</xdr:rowOff>
    </xdr:from>
    <xdr:to>
      <xdr:col>10</xdr:col>
      <xdr:colOff>276225</xdr:colOff>
      <xdr:row>61</xdr:row>
      <xdr:rowOff>17992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tabSelected="1" view="pageBreakPreview" zoomScale="90" zoomScaleNormal="90" zoomScaleSheetLayoutView="90" workbookViewId="0">
      <selection activeCell="D36" sqref="D36"/>
    </sheetView>
  </sheetViews>
  <sheetFormatPr baseColWidth="10" defaultColWidth="0" defaultRowHeight="0" customHeight="1" zeroHeight="1" x14ac:dyDescent="0.2"/>
  <cols>
    <col min="1" max="1" width="2.7109375" style="21" customWidth="1"/>
    <col min="2" max="2" width="13" style="21" bestFit="1" customWidth="1"/>
    <col min="3" max="3" width="13.28515625" style="22" customWidth="1"/>
    <col min="4" max="4" width="12.28515625" style="22" customWidth="1"/>
    <col min="5" max="8" width="11.42578125" style="21" customWidth="1"/>
    <col min="9" max="9" width="13.42578125" style="21" customWidth="1"/>
    <col min="10" max="16384" width="0" style="21" hidden="1"/>
  </cols>
  <sheetData>
    <row r="1" spans="1:12" ht="15.6" customHeight="1" x14ac:dyDescent="0.2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0.25" x14ac:dyDescent="0.3">
      <c r="A2" s="104" t="s">
        <v>13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2" ht="20.25" x14ac:dyDescent="0.3">
      <c r="A3" s="104" t="s">
        <v>26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ht="14.25" customHeight="1" x14ac:dyDescent="0.2">
      <c r="A4" s="105" t="s">
        <v>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2" ht="10.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ht="8.2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ht="12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 s="24" customFormat="1" ht="15" x14ac:dyDescent="0.2">
      <c r="A8" s="21"/>
      <c r="B8" s="25"/>
      <c r="C8" s="25"/>
      <c r="D8" s="25"/>
      <c r="E8" s="21"/>
      <c r="F8" s="21"/>
      <c r="G8" s="21"/>
      <c r="H8" s="21"/>
      <c r="I8" s="21"/>
      <c r="J8" s="21"/>
      <c r="K8" s="21"/>
      <c r="L8" s="21"/>
    </row>
    <row r="9" spans="1:12" s="24" customFormat="1" ht="15.75" thickBot="1" x14ac:dyDescent="0.25">
      <c r="B9" s="25"/>
      <c r="C9" s="25"/>
      <c r="D9" s="25"/>
    </row>
    <row r="10" spans="1:12" ht="13.5" thickBot="1" x14ac:dyDescent="0.25">
      <c r="A10" s="24"/>
      <c r="B10" s="111" t="s">
        <v>0</v>
      </c>
      <c r="C10" s="108" t="s">
        <v>25</v>
      </c>
      <c r="D10" s="109"/>
      <c r="E10" s="24"/>
      <c r="F10" s="24"/>
      <c r="G10" s="24"/>
      <c r="H10" s="24"/>
      <c r="I10" s="24"/>
      <c r="J10" s="24"/>
      <c r="K10" s="24"/>
      <c r="L10" s="24"/>
    </row>
    <row r="11" spans="1:12" ht="26.25" thickBot="1" x14ac:dyDescent="0.25">
      <c r="B11" s="112"/>
      <c r="C11" s="80" t="s">
        <v>1</v>
      </c>
      <c r="D11" s="80" t="s">
        <v>37</v>
      </c>
    </row>
    <row r="12" spans="1:12" ht="18.75" customHeight="1" x14ac:dyDescent="0.2">
      <c r="B12" s="77">
        <v>43586</v>
      </c>
      <c r="C12" s="81">
        <v>3.5201874358032681</v>
      </c>
      <c r="D12" s="96">
        <v>2.1733377033599899</v>
      </c>
    </row>
    <row r="13" spans="1:12" ht="18.75" customHeight="1" x14ac:dyDescent="0.2">
      <c r="B13" s="78">
        <v>43952</v>
      </c>
      <c r="C13" s="44">
        <v>-26.399217617382643</v>
      </c>
      <c r="D13" s="97">
        <v>-13.016439415581804</v>
      </c>
    </row>
    <row r="14" spans="1:12" ht="18.75" customHeight="1" x14ac:dyDescent="0.2">
      <c r="B14" s="78">
        <v>44317</v>
      </c>
      <c r="C14" s="44">
        <v>8.3195615918503449</v>
      </c>
      <c r="D14" s="44">
        <v>15.066026344312956</v>
      </c>
    </row>
    <row r="15" spans="1:12" ht="18.75" customHeight="1" thickBot="1" x14ac:dyDescent="0.25">
      <c r="B15" s="79">
        <v>44682</v>
      </c>
      <c r="C15" s="45">
        <v>46.228127507847347</v>
      </c>
      <c r="D15" s="98">
        <v>18.448274293583022</v>
      </c>
    </row>
    <row r="16" spans="1:12" ht="12.75" x14ac:dyDescent="0.2">
      <c r="B16" s="21" t="s">
        <v>2</v>
      </c>
    </row>
    <row r="17" spans="3:3" s="22" customFormat="1" ht="12.75" x14ac:dyDescent="0.2"/>
    <row r="18" spans="3:3" s="22" customFormat="1" ht="12.75" x14ac:dyDescent="0.2"/>
    <row r="19" spans="3:3" s="22" customFormat="1" ht="12.75" x14ac:dyDescent="0.2">
      <c r="C19" s="37"/>
    </row>
    <row r="20" spans="3:3" s="22" customFormat="1" ht="12.75" x14ac:dyDescent="0.2">
      <c r="C20" s="26"/>
    </row>
    <row r="21" spans="3:3" s="22" customFormat="1" ht="12.75" hidden="1" x14ac:dyDescent="0.2"/>
    <row r="22" spans="3:3" s="22" customFormat="1" ht="12.75" hidden="1" x14ac:dyDescent="0.2"/>
    <row r="23" spans="3:3" s="22" customFormat="1" ht="12.75" hidden="1" x14ac:dyDescent="0.2"/>
    <row r="24" spans="3:3" s="22" customFormat="1" ht="12.75" hidden="1" x14ac:dyDescent="0.2"/>
    <row r="25" spans="3:3" s="22" customFormat="1" ht="12.75" hidden="1" x14ac:dyDescent="0.2"/>
    <row r="26" spans="3:3" s="22" customFormat="1" ht="12.75" hidden="1" x14ac:dyDescent="0.2"/>
    <row r="27" spans="3:3" s="22" customFormat="1" ht="12.75" hidden="1" x14ac:dyDescent="0.2"/>
    <row r="28" spans="3:3" s="22" customFormat="1" ht="12.75" hidden="1" x14ac:dyDescent="0.2"/>
    <row r="29" spans="3:3" s="22" customFormat="1" ht="12.75" x14ac:dyDescent="0.2"/>
    <row r="30" spans="3:3" s="22" customFormat="1" ht="12.75" x14ac:dyDescent="0.2"/>
    <row r="31" spans="3:3" s="22" customFormat="1" ht="8.25" customHeight="1" x14ac:dyDescent="0.2"/>
    <row r="32" spans="3:3" s="22" customFormat="1" ht="9" customHeight="1" x14ac:dyDescent="0.2"/>
    <row r="33" spans="1:12" ht="20.25" x14ac:dyDescent="0.3">
      <c r="A33" s="104" t="s">
        <v>27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2" ht="14.25" customHeight="1" x14ac:dyDescent="0.2">
      <c r="A34" s="105" t="s">
        <v>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2" ht="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2" ht="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2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2" ht="15.75" thickBot="1" x14ac:dyDescent="0.25">
      <c r="B38" s="25"/>
      <c r="C38" s="36"/>
      <c r="D38" s="25"/>
      <c r="E38" s="23"/>
    </row>
    <row r="39" spans="1:12" ht="13.5" thickBot="1" x14ac:dyDescent="0.25">
      <c r="A39" s="24"/>
      <c r="B39" s="106" t="s">
        <v>0</v>
      </c>
      <c r="C39" s="108" t="s">
        <v>18</v>
      </c>
      <c r="D39" s="109"/>
      <c r="E39" s="24"/>
      <c r="F39" s="24"/>
      <c r="G39" s="24"/>
      <c r="H39" s="24"/>
      <c r="I39" s="24"/>
      <c r="J39" s="24"/>
      <c r="K39" s="24"/>
      <c r="L39" s="24"/>
    </row>
    <row r="40" spans="1:12" ht="39" customHeight="1" thickBot="1" x14ac:dyDescent="0.25">
      <c r="B40" s="107"/>
      <c r="C40" s="80" t="s">
        <v>1</v>
      </c>
      <c r="D40" s="80" t="s">
        <v>37</v>
      </c>
    </row>
    <row r="41" spans="1:12" ht="18.75" customHeight="1" x14ac:dyDescent="0.2">
      <c r="B41" s="19">
        <f>+B12</f>
        <v>43586</v>
      </c>
      <c r="C41" s="92">
        <v>-0.34954545055807529</v>
      </c>
      <c r="D41" s="81">
        <v>-0.13636347028223028</v>
      </c>
    </row>
    <row r="42" spans="1:12" ht="18.75" customHeight="1" x14ac:dyDescent="0.2">
      <c r="B42" s="17">
        <f t="shared" ref="B42:B44" si="0">+B13</f>
        <v>43952</v>
      </c>
      <c r="C42" s="93">
        <v>-8.5089538591913705</v>
      </c>
      <c r="D42" s="44">
        <v>-4.0340807846153464</v>
      </c>
    </row>
    <row r="43" spans="1:12" ht="18.75" customHeight="1" x14ac:dyDescent="0.2">
      <c r="B43" s="17">
        <f t="shared" si="0"/>
        <v>44317</v>
      </c>
      <c r="C43" s="93">
        <v>3.7368286348221202</v>
      </c>
      <c r="D43" s="44">
        <v>-0.75992961328577024</v>
      </c>
    </row>
    <row r="44" spans="1:12" ht="18.75" customHeight="1" thickBot="1" x14ac:dyDescent="0.25">
      <c r="B44" s="18">
        <f t="shared" si="0"/>
        <v>44682</v>
      </c>
      <c r="C44" s="94">
        <v>5.8561424662616712</v>
      </c>
      <c r="D44" s="45">
        <v>4.7761898016638771</v>
      </c>
      <c r="E44" s="23"/>
    </row>
    <row r="45" spans="1:12" ht="12.75" x14ac:dyDescent="0.2">
      <c r="B45" s="21" t="s">
        <v>2</v>
      </c>
    </row>
    <row r="46" spans="1:12" ht="12.75" x14ac:dyDescent="0.2"/>
    <row r="47" spans="1:12" ht="12.75" x14ac:dyDescent="0.2"/>
    <row r="48" spans="1:12" ht="12.75" x14ac:dyDescent="0.2"/>
    <row r="49" spans="2:2" s="21" customFormat="1" ht="12.75" x14ac:dyDescent="0.2"/>
    <row r="50" spans="2:2" s="21" customFormat="1" ht="12.75" x14ac:dyDescent="0.2"/>
    <row r="51" spans="2:2" s="21" customFormat="1" ht="12.75" x14ac:dyDescent="0.2"/>
    <row r="52" spans="2:2" s="21" customFormat="1" ht="12.75" x14ac:dyDescent="0.2"/>
    <row r="53" spans="2:2" s="21" customFormat="1" ht="12.75" x14ac:dyDescent="0.2"/>
    <row r="54" spans="2:2" s="21" customFormat="1" ht="12.75" x14ac:dyDescent="0.2"/>
    <row r="55" spans="2:2" s="21" customFormat="1" ht="12.75" x14ac:dyDescent="0.2">
      <c r="B55" s="42"/>
    </row>
    <row r="56" spans="2:2" s="21" customFormat="1" ht="12.75" hidden="1" x14ac:dyDescent="0.2"/>
    <row r="57" spans="2:2" s="21" customFormat="1" ht="12.75" hidden="1" x14ac:dyDescent="0.2"/>
    <row r="58" spans="2:2" s="21" customFormat="1" ht="12.75" hidden="1" x14ac:dyDescent="0.2"/>
    <row r="59" spans="2:2" s="21" customFormat="1" ht="12.75" hidden="1" x14ac:dyDescent="0.2"/>
    <row r="60" spans="2:2" s="21" customFormat="1" ht="12.75" hidden="1" x14ac:dyDescent="0.2"/>
    <row r="61" spans="2:2" s="21" customFormat="1" ht="12.75" hidden="1" x14ac:dyDescent="0.2"/>
    <row r="62" spans="2:2" s="21" customFormat="1" ht="12.75" hidden="1" x14ac:dyDescent="0.2"/>
    <row r="63" spans="2:2" s="21" customFormat="1" ht="12.75" hidden="1" x14ac:dyDescent="0.2"/>
    <row r="64" spans="2:2" s="21" customFormat="1" ht="12.75" hidden="1" x14ac:dyDescent="0.2"/>
    <row r="65" s="21" customFormat="1" ht="12.75" hidden="1" x14ac:dyDescent="0.2"/>
    <row r="66" s="21" customFormat="1" ht="12.75" hidden="1" x14ac:dyDescent="0.2"/>
    <row r="67" s="21" customFormat="1" ht="12.75" hidden="1" x14ac:dyDescent="0.2"/>
    <row r="68" s="21" customFormat="1" ht="12.75" hidden="1" x14ac:dyDescent="0.2"/>
    <row r="69" s="21" customFormat="1" ht="12.75" hidden="1" x14ac:dyDescent="0.2"/>
    <row r="70" s="21" customFormat="1" ht="12.75" hidden="1" x14ac:dyDescent="0.2"/>
    <row r="71" s="21" customFormat="1" ht="12.75" hidden="1" x14ac:dyDescent="0.2"/>
    <row r="72" s="21" customFormat="1" ht="12.75" hidden="1" x14ac:dyDescent="0.2"/>
    <row r="73" s="21" customFormat="1" ht="12.75" hidden="1" x14ac:dyDescent="0.2"/>
    <row r="74" s="21" customFormat="1" ht="12.75" hidden="1" x14ac:dyDescent="0.2"/>
    <row r="75" s="21" customFormat="1" ht="12.75" hidden="1" x14ac:dyDescent="0.2"/>
    <row r="76" s="21" customFormat="1" ht="12.75" hidden="1" x14ac:dyDescent="0.2"/>
  </sheetData>
  <mergeCells count="10">
    <mergeCell ref="A33:K33"/>
    <mergeCell ref="A34:K34"/>
    <mergeCell ref="B39:B40"/>
    <mergeCell ref="C39:D39"/>
    <mergeCell ref="A1:L1"/>
    <mergeCell ref="A2:J2"/>
    <mergeCell ref="A3:J3"/>
    <mergeCell ref="A4:K4"/>
    <mergeCell ref="B10:B11"/>
    <mergeCell ref="C10:D10"/>
  </mergeCells>
  <printOptions horizontalCentered="1"/>
  <pageMargins left="0.78740157480314965" right="0.78740157480314965" top="1.1811023622047245" bottom="1.1811023622047245" header="0.59055118110236227" footer="0.78740157480314965"/>
  <pageSetup scale="80" orientation="portrait" r:id="rId1"/>
  <headerFooter alignWithMargins="0">
    <oddHeader>&amp;L&amp;"Tahoma,Negrita Cursiva"Sección 9: Industria&amp;R&amp;G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view="pageBreakPreview" zoomScale="80" zoomScaleNormal="95" zoomScaleSheetLayoutView="80" workbookViewId="0">
      <selection activeCell="D40" sqref="D40"/>
    </sheetView>
  </sheetViews>
  <sheetFormatPr baseColWidth="10" defaultColWidth="0" defaultRowHeight="0" customHeight="1" zeroHeight="1" x14ac:dyDescent="0.2"/>
  <cols>
    <col min="1" max="1" width="1.140625" style="21" customWidth="1"/>
    <col min="2" max="2" width="5.140625" style="27" customWidth="1"/>
    <col min="3" max="3" width="29.7109375" style="27" customWidth="1"/>
    <col min="4" max="4" width="12.42578125" style="27" customWidth="1"/>
    <col min="5" max="5" width="14.7109375" style="27" customWidth="1"/>
    <col min="6" max="6" width="13" style="27" customWidth="1"/>
    <col min="7" max="8" width="11.42578125" style="27" customWidth="1"/>
    <col min="9" max="9" width="13.7109375" style="27" customWidth="1"/>
    <col min="10" max="16384" width="0" style="27" hidden="1"/>
  </cols>
  <sheetData>
    <row r="1" spans="1:14" ht="12.75" x14ac:dyDescent="0.2">
      <c r="A1" s="110" t="s">
        <v>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0.25" x14ac:dyDescent="0.3">
      <c r="A2" s="104" t="s">
        <v>19</v>
      </c>
      <c r="B2" s="104"/>
      <c r="C2" s="104"/>
      <c r="D2" s="104"/>
      <c r="E2" s="104"/>
      <c r="F2" s="104"/>
      <c r="G2" s="104"/>
      <c r="H2" s="104"/>
      <c r="I2" s="104"/>
      <c r="J2" s="32"/>
      <c r="K2" s="32"/>
      <c r="L2" s="32"/>
      <c r="M2" s="32"/>
    </row>
    <row r="3" spans="1:14" ht="20.25" x14ac:dyDescent="0.3">
      <c r="A3" s="104" t="s">
        <v>26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32"/>
    </row>
    <row r="4" spans="1:14" ht="15" customHeight="1" x14ac:dyDescent="0.3">
      <c r="A4" s="113" t="s">
        <v>29</v>
      </c>
      <c r="B4" s="113"/>
      <c r="C4" s="113"/>
      <c r="D4" s="113"/>
      <c r="E4" s="113"/>
      <c r="F4" s="113"/>
      <c r="G4" s="113"/>
      <c r="H4" s="113"/>
      <c r="I4" s="113"/>
      <c r="K4" s="31"/>
      <c r="L4" s="31"/>
      <c r="M4" s="31"/>
    </row>
    <row r="5" spans="1:14" ht="6.75" customHeight="1" x14ac:dyDescent="0.3">
      <c r="A5" s="25"/>
      <c r="B5" s="25"/>
      <c r="C5" s="25"/>
      <c r="D5" s="25"/>
      <c r="E5" s="25"/>
      <c r="F5" s="25"/>
      <c r="G5" s="25"/>
      <c r="H5" s="25"/>
      <c r="I5" s="25"/>
      <c r="K5" s="31"/>
      <c r="L5" s="31"/>
      <c r="M5" s="31"/>
    </row>
    <row r="6" spans="1:14" ht="10.5" customHeight="1" x14ac:dyDescent="0.2">
      <c r="B6" s="29"/>
      <c r="D6" s="28"/>
    </row>
    <row r="7" spans="1:14" ht="12.75" x14ac:dyDescent="0.2">
      <c r="B7" s="29"/>
      <c r="D7" s="28"/>
    </row>
    <row r="8" spans="1:14" ht="12.75" x14ac:dyDescent="0.2">
      <c r="B8" s="29"/>
      <c r="D8" s="28"/>
    </row>
    <row r="9" spans="1:14" ht="15" x14ac:dyDescent="0.25">
      <c r="B9" s="30" t="s">
        <v>30</v>
      </c>
    </row>
    <row r="10" spans="1:14" ht="15" x14ac:dyDescent="0.25">
      <c r="B10" s="30"/>
    </row>
    <row r="11" spans="1:14" ht="15" x14ac:dyDescent="0.25">
      <c r="B11" s="30"/>
    </row>
    <row r="12" spans="1:14" ht="15" x14ac:dyDescent="0.25">
      <c r="B12" s="30"/>
    </row>
    <row r="13" spans="1:14" ht="24" customHeight="1" x14ac:dyDescent="0.2">
      <c r="A13" s="24"/>
      <c r="B13" s="5" t="s">
        <v>4</v>
      </c>
      <c r="C13" s="5" t="s">
        <v>6</v>
      </c>
      <c r="D13" s="46" t="s">
        <v>57</v>
      </c>
    </row>
    <row r="14" spans="1:14" ht="15" x14ac:dyDescent="0.25">
      <c r="A14" s="24"/>
      <c r="B14" s="100">
        <v>3000</v>
      </c>
      <c r="C14" s="100" t="s">
        <v>41</v>
      </c>
      <c r="D14" s="99">
        <v>55.953949799728143</v>
      </c>
    </row>
    <row r="15" spans="1:14" ht="15" x14ac:dyDescent="0.25">
      <c r="B15" s="100">
        <v>1800</v>
      </c>
      <c r="C15" s="100" t="s">
        <v>47</v>
      </c>
      <c r="D15" s="99">
        <v>44.379419713588497</v>
      </c>
    </row>
    <row r="16" spans="1:14" ht="15" x14ac:dyDescent="0.25">
      <c r="B16" s="100">
        <v>1700</v>
      </c>
      <c r="C16" s="100" t="s">
        <v>48</v>
      </c>
      <c r="D16" s="99">
        <v>35.201157204934304</v>
      </c>
    </row>
    <row r="17" spans="2:4" s="27" customFormat="1" ht="15" x14ac:dyDescent="0.25">
      <c r="B17" s="100">
        <v>2210</v>
      </c>
      <c r="C17" s="100" t="s">
        <v>42</v>
      </c>
      <c r="D17" s="99">
        <v>35.137964761993999</v>
      </c>
    </row>
    <row r="18" spans="2:4" s="27" customFormat="1" ht="15" x14ac:dyDescent="0.25">
      <c r="B18" s="100">
        <v>1400</v>
      </c>
      <c r="C18" s="100" t="s">
        <v>43</v>
      </c>
      <c r="D18" s="99">
        <v>31.831677600194364</v>
      </c>
    </row>
    <row r="19" spans="2:4" s="27" customFormat="1" ht="15" x14ac:dyDescent="0.25">
      <c r="B19" s="100">
        <v>1082</v>
      </c>
      <c r="C19" s="100" t="s">
        <v>51</v>
      </c>
      <c r="D19" s="99">
        <v>31.362538116605386</v>
      </c>
    </row>
    <row r="20" spans="2:4" s="27" customFormat="1" ht="15" x14ac:dyDescent="0.25">
      <c r="B20" s="100">
        <v>1600</v>
      </c>
      <c r="C20" s="100" t="s">
        <v>50</v>
      </c>
      <c r="D20" s="99">
        <v>30.287758617893012</v>
      </c>
    </row>
    <row r="21" spans="2:4" s="27" customFormat="1" ht="15" x14ac:dyDescent="0.25">
      <c r="B21" s="100">
        <v>1520</v>
      </c>
      <c r="C21" s="100" t="s">
        <v>44</v>
      </c>
      <c r="D21" s="99">
        <v>29.171618288078129</v>
      </c>
    </row>
    <row r="22" spans="2:4" s="27" customFormat="1" ht="15" x14ac:dyDescent="0.25">
      <c r="B22" s="100">
        <v>2800</v>
      </c>
      <c r="C22" s="100" t="s">
        <v>58</v>
      </c>
      <c r="D22" s="99">
        <v>28.464038106535504</v>
      </c>
    </row>
    <row r="23" spans="2:4" s="27" customFormat="1" ht="15" x14ac:dyDescent="0.25">
      <c r="B23" s="100">
        <v>2310</v>
      </c>
      <c r="C23" s="100" t="s">
        <v>45</v>
      </c>
      <c r="D23" s="99">
        <v>28.294079219486747</v>
      </c>
    </row>
    <row r="24" spans="2:4" s="27" customFormat="1" ht="12.75" x14ac:dyDescent="0.2"/>
    <row r="25" spans="2:4" s="27" customFormat="1" ht="12.75" x14ac:dyDescent="0.2">
      <c r="B25" s="21" t="s">
        <v>2</v>
      </c>
    </row>
    <row r="26" spans="2:4" s="27" customFormat="1" ht="12.75" x14ac:dyDescent="0.2"/>
    <row r="27" spans="2:4" s="27" customFormat="1" ht="9.75" customHeight="1" x14ac:dyDescent="0.2"/>
    <row r="28" spans="2:4" s="27" customFormat="1" ht="7.5" customHeight="1" x14ac:dyDescent="0.2"/>
    <row r="29" spans="2:4" s="27" customFormat="1" ht="6" customHeight="1" x14ac:dyDescent="0.2"/>
    <row r="30" spans="2:4" s="27" customFormat="1" ht="15" x14ac:dyDescent="0.25">
      <c r="B30" s="30" t="s">
        <v>8</v>
      </c>
      <c r="D30" s="28"/>
    </row>
    <row r="31" spans="2:4" s="27" customFormat="1" ht="15" x14ac:dyDescent="0.25">
      <c r="B31" s="30"/>
      <c r="D31" s="28"/>
    </row>
    <row r="32" spans="2:4" s="27" customFormat="1" ht="15" x14ac:dyDescent="0.25">
      <c r="B32" s="30"/>
      <c r="D32" s="28"/>
    </row>
    <row r="33" spans="2:4" s="27" customFormat="1" ht="12.75" x14ac:dyDescent="0.2">
      <c r="B33" s="29"/>
      <c r="D33" s="28"/>
    </row>
    <row r="34" spans="2:4" s="27" customFormat="1" ht="24.75" customHeight="1" x14ac:dyDescent="0.2">
      <c r="B34" s="24" t="s">
        <v>4</v>
      </c>
      <c r="C34" s="24" t="s">
        <v>6</v>
      </c>
      <c r="D34" s="46" t="str">
        <f>+D13</f>
        <v>May 22/21</v>
      </c>
    </row>
    <row r="35" spans="2:4" s="27" customFormat="1" ht="15" customHeight="1" x14ac:dyDescent="0.25">
      <c r="B35" s="100">
        <v>1061</v>
      </c>
      <c r="C35" s="100" t="s">
        <v>49</v>
      </c>
      <c r="D35" s="99">
        <v>-7.480754527985467</v>
      </c>
    </row>
    <row r="36" spans="2:4" s="27" customFormat="1" ht="15" customHeight="1" x14ac:dyDescent="0.25">
      <c r="B36" s="100"/>
      <c r="C36" s="100"/>
      <c r="D36" s="99"/>
    </row>
    <row r="37" spans="2:4" s="27" customFormat="1" ht="15" customHeight="1" x14ac:dyDescent="0.25">
      <c r="B37" s="100"/>
      <c r="C37" s="100"/>
      <c r="D37" s="99"/>
    </row>
    <row r="38" spans="2:4" s="27" customFormat="1" ht="15" customHeight="1" x14ac:dyDescent="0.25">
      <c r="B38" s="100"/>
      <c r="C38" s="100"/>
      <c r="D38" s="99"/>
    </row>
    <row r="39" spans="2:4" s="27" customFormat="1" ht="15" customHeight="1" x14ac:dyDescent="0.25">
      <c r="B39" s="100"/>
      <c r="C39" s="100"/>
      <c r="D39" s="99"/>
    </row>
    <row r="40" spans="2:4" s="27" customFormat="1" ht="15" customHeight="1" x14ac:dyDescent="0.25">
      <c r="B40" s="100"/>
      <c r="C40" s="100"/>
      <c r="D40" s="99"/>
    </row>
    <row r="41" spans="2:4" s="27" customFormat="1" ht="15" customHeight="1" x14ac:dyDescent="0.2">
      <c r="B41" s="38"/>
      <c r="C41" s="39"/>
      <c r="D41" s="40"/>
    </row>
    <row r="42" spans="2:4" s="27" customFormat="1" ht="15" customHeight="1" x14ac:dyDescent="0.2">
      <c r="D42" s="40"/>
    </row>
    <row r="43" spans="2:4" s="27" customFormat="1" ht="15" customHeight="1" x14ac:dyDescent="0.2"/>
    <row r="44" spans="2:4" s="27" customFormat="1" ht="12.75" x14ac:dyDescent="0.2"/>
    <row r="45" spans="2:4" s="27" customFormat="1" ht="12.75" x14ac:dyDescent="0.2"/>
    <row r="46" spans="2:4" s="27" customFormat="1" ht="12.75" x14ac:dyDescent="0.2"/>
    <row r="47" spans="2:4" s="27" customFormat="1" ht="12.75" x14ac:dyDescent="0.2">
      <c r="B47" s="21" t="s">
        <v>2</v>
      </c>
    </row>
    <row r="48" spans="2:4" s="27" customFormat="1" ht="12.75" x14ac:dyDescent="0.2"/>
    <row r="49" spans="3:4" s="21" customFormat="1" ht="12.75" x14ac:dyDescent="0.2"/>
    <row r="50" spans="3:4" s="21" customFormat="1" ht="12.75" x14ac:dyDescent="0.2"/>
    <row r="51" spans="3:4" s="21" customFormat="1" ht="12.75" x14ac:dyDescent="0.2"/>
    <row r="52" spans="3:4" s="21" customFormat="1" ht="12.75" x14ac:dyDescent="0.2"/>
    <row r="53" spans="3:4" s="21" customFormat="1" ht="12.75" x14ac:dyDescent="0.2">
      <c r="C53" s="42"/>
      <c r="D53" s="42"/>
    </row>
    <row r="54" spans="3:4" s="21" customFormat="1" ht="12.75" hidden="1" x14ac:dyDescent="0.2"/>
    <row r="55" spans="3:4" s="21" customFormat="1" ht="12.75" hidden="1" x14ac:dyDescent="0.2"/>
    <row r="56" spans="3:4" s="21" customFormat="1" ht="12.75" hidden="1" x14ac:dyDescent="0.2"/>
    <row r="57" spans="3:4" s="21" customFormat="1" ht="12.75" hidden="1" x14ac:dyDescent="0.2"/>
    <row r="58" spans="3:4" s="21" customFormat="1" ht="12.75" hidden="1" x14ac:dyDescent="0.2"/>
    <row r="59" spans="3:4" s="21" customFormat="1" ht="12.75" hidden="1" x14ac:dyDescent="0.2"/>
    <row r="60" spans="3:4" s="21" customFormat="1" ht="12.75" hidden="1" x14ac:dyDescent="0.2"/>
    <row r="61" spans="3:4" s="21" customFormat="1" ht="12.75" hidden="1" x14ac:dyDescent="0.2"/>
    <row r="62" spans="3:4" s="21" customFormat="1" ht="12.75" hidden="1" x14ac:dyDescent="0.2"/>
  </sheetData>
  <sortState ref="B35:D44">
    <sortCondition descending="1" ref="D35:D44"/>
  </sortState>
  <mergeCells count="4">
    <mergeCell ref="A1:N1"/>
    <mergeCell ref="A2:I2"/>
    <mergeCell ref="A3:L3"/>
    <mergeCell ref="A4:I4"/>
  </mergeCells>
  <printOptions horizontalCentered="1"/>
  <pageMargins left="0.78740157480314965" right="0.78740157480314965" top="1.1811023622047245" bottom="1.1811023622047245" header="0.59055118110236227" footer="0.78740157480314965"/>
  <pageSetup scale="78" orientation="portrait" r:id="rId1"/>
  <headerFooter alignWithMargins="0">
    <oddHeader>&amp;L&amp;"Tahoma,Negrita Cursiva"Sección 9: Industria&amp;R&amp;G</oddHeader>
    <oddFooter>&amp;L&amp;"Tahoma,Negrita Cursiva"Oficina de Estudios Económicos&amp;R&amp;D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view="pageBreakPreview" zoomScale="80" zoomScaleNormal="90" zoomScaleSheetLayoutView="80" workbookViewId="0">
      <selection activeCell="D42" sqref="D42"/>
    </sheetView>
  </sheetViews>
  <sheetFormatPr baseColWidth="10" defaultColWidth="0" defaultRowHeight="0" customHeight="1" zeroHeight="1" x14ac:dyDescent="0.2"/>
  <cols>
    <col min="1" max="1" width="1.42578125" style="21" customWidth="1"/>
    <col min="2" max="2" width="5.28515625" style="27" customWidth="1"/>
    <col min="3" max="3" width="27.140625" style="27" customWidth="1"/>
    <col min="4" max="4" width="12.85546875" style="27" customWidth="1"/>
    <col min="5" max="5" width="13.7109375" style="27" customWidth="1"/>
    <col min="6" max="8" width="11.42578125" style="27" customWidth="1"/>
    <col min="9" max="9" width="12.7109375" style="27" customWidth="1"/>
    <col min="10" max="16384" width="0" style="27" hidden="1"/>
  </cols>
  <sheetData>
    <row r="1" spans="1:14" s="21" customFormat="1" ht="12.75" x14ac:dyDescent="0.2">
      <c r="A1" s="110" t="s">
        <v>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0.25" x14ac:dyDescent="0.3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32"/>
      <c r="L2" s="32"/>
      <c r="M2" s="32"/>
    </row>
    <row r="3" spans="1:14" ht="20.25" x14ac:dyDescent="0.3">
      <c r="A3" s="104" t="s">
        <v>28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32"/>
      <c r="M3" s="32"/>
    </row>
    <row r="4" spans="1:14" ht="13.5" customHeight="1" x14ac:dyDescent="0.3">
      <c r="A4" s="105" t="s">
        <v>29</v>
      </c>
      <c r="B4" s="105"/>
      <c r="C4" s="105"/>
      <c r="D4" s="105"/>
      <c r="E4" s="105"/>
      <c r="F4" s="105"/>
      <c r="G4" s="105"/>
      <c r="H4" s="105"/>
      <c r="I4" s="105"/>
      <c r="J4" s="105"/>
      <c r="K4" s="31"/>
      <c r="L4" s="31"/>
      <c r="M4" s="31"/>
    </row>
    <row r="5" spans="1:14" ht="6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2"/>
      <c r="K5" s="32"/>
      <c r="L5" s="32"/>
      <c r="M5" s="32"/>
    </row>
    <row r="6" spans="1:14" ht="8.25" customHeight="1" x14ac:dyDescent="0.3">
      <c r="A6" s="31"/>
      <c r="B6" s="31"/>
      <c r="C6" s="31"/>
      <c r="D6" s="31"/>
      <c r="E6" s="31"/>
      <c r="F6" s="31"/>
      <c r="G6" s="31"/>
      <c r="H6" s="31"/>
      <c r="I6" s="31"/>
      <c r="J6" s="32"/>
      <c r="K6" s="32"/>
      <c r="L6" s="32"/>
      <c r="M6" s="32"/>
    </row>
    <row r="7" spans="1:14" ht="17.25" customHeight="1" x14ac:dyDescent="0.3">
      <c r="A7" s="31"/>
      <c r="B7" s="31"/>
      <c r="C7" s="31"/>
      <c r="D7" s="31"/>
      <c r="E7" s="31"/>
      <c r="F7" s="31"/>
      <c r="G7" s="31"/>
      <c r="H7" s="31"/>
      <c r="I7" s="31"/>
      <c r="J7" s="32"/>
      <c r="K7" s="32"/>
      <c r="L7" s="32"/>
      <c r="M7" s="32"/>
    </row>
    <row r="8" spans="1:14" ht="8.25" customHeight="1" x14ac:dyDescent="0.3">
      <c r="A8" s="31"/>
      <c r="B8" s="31"/>
      <c r="C8" s="31"/>
      <c r="D8" s="31"/>
      <c r="E8" s="31"/>
      <c r="F8" s="31"/>
      <c r="G8" s="31"/>
      <c r="H8" s="31"/>
      <c r="I8" s="31"/>
      <c r="J8" s="32"/>
      <c r="K8" s="32"/>
      <c r="L8" s="32"/>
      <c r="M8" s="32"/>
    </row>
    <row r="9" spans="1:14" ht="15" x14ac:dyDescent="0.25">
      <c r="B9" s="30" t="s">
        <v>3</v>
      </c>
    </row>
    <row r="10" spans="1:14" ht="15" x14ac:dyDescent="0.25">
      <c r="B10" s="30"/>
    </row>
    <row r="11" spans="1:14" ht="13.5" customHeight="1" x14ac:dyDescent="0.25">
      <c r="B11" s="30"/>
    </row>
    <row r="12" spans="1:14" ht="15" x14ac:dyDescent="0.25">
      <c r="B12" s="30"/>
    </row>
    <row r="13" spans="1:14" ht="22.5" customHeight="1" x14ac:dyDescent="0.2">
      <c r="B13" s="5" t="s">
        <v>4</v>
      </c>
      <c r="C13" s="5" t="s">
        <v>6</v>
      </c>
      <c r="D13" s="46" t="str">
        <f>+pg.23!D13</f>
        <v>May 22/21</v>
      </c>
    </row>
    <row r="14" spans="1:14" ht="15" customHeight="1" x14ac:dyDescent="0.25">
      <c r="A14" s="82"/>
      <c r="B14" s="100">
        <v>1520</v>
      </c>
      <c r="C14" s="100" t="s">
        <v>44</v>
      </c>
      <c r="D14" s="103">
        <v>14.284771997713385</v>
      </c>
    </row>
    <row r="15" spans="1:14" ht="15" customHeight="1" x14ac:dyDescent="0.25">
      <c r="A15" s="82"/>
      <c r="B15" s="100">
        <v>1082</v>
      </c>
      <c r="C15" s="100" t="s">
        <v>51</v>
      </c>
      <c r="D15" s="103">
        <v>10.226878684301788</v>
      </c>
    </row>
    <row r="16" spans="1:14" ht="15" customHeight="1" x14ac:dyDescent="0.25">
      <c r="A16" s="82"/>
      <c r="B16" s="100">
        <v>2310</v>
      </c>
      <c r="C16" s="100" t="s">
        <v>45</v>
      </c>
      <c r="D16" s="103">
        <v>10.032609653632596</v>
      </c>
    </row>
    <row r="17" spans="1:4" ht="15" customHeight="1" x14ac:dyDescent="0.25">
      <c r="A17" s="82"/>
      <c r="B17" s="100">
        <v>3000</v>
      </c>
      <c r="C17" s="100" t="s">
        <v>41</v>
      </c>
      <c r="D17" s="103">
        <v>9.7417907872793243</v>
      </c>
    </row>
    <row r="18" spans="1:4" ht="15" customHeight="1" x14ac:dyDescent="0.25">
      <c r="A18" s="82"/>
      <c r="B18" s="100">
        <v>1100</v>
      </c>
      <c r="C18" s="100" t="s">
        <v>59</v>
      </c>
      <c r="D18" s="103">
        <v>8.8126159554730918</v>
      </c>
    </row>
    <row r="19" spans="1:4" ht="15" customHeight="1" x14ac:dyDescent="0.25">
      <c r="A19" s="82"/>
      <c r="B19" s="100">
        <v>3200</v>
      </c>
      <c r="C19" s="100" t="s">
        <v>60</v>
      </c>
      <c r="D19" s="103">
        <v>8.7639738451803506</v>
      </c>
    </row>
    <row r="20" spans="1:4" ht="15" customHeight="1" x14ac:dyDescent="0.25">
      <c r="A20" s="82"/>
      <c r="B20" s="100">
        <v>2920</v>
      </c>
      <c r="C20" s="100" t="s">
        <v>52</v>
      </c>
      <c r="D20" s="103">
        <v>8.329191929231694</v>
      </c>
    </row>
    <row r="21" spans="1:4" ht="15" customHeight="1" x14ac:dyDescent="0.25">
      <c r="A21" s="82"/>
      <c r="B21" s="100">
        <v>2800</v>
      </c>
      <c r="C21" s="100" t="s">
        <v>58</v>
      </c>
      <c r="D21" s="103">
        <v>8.2108380040185622</v>
      </c>
    </row>
    <row r="22" spans="1:4" ht="15" customHeight="1" x14ac:dyDescent="0.25">
      <c r="A22" s="82"/>
      <c r="B22" s="100">
        <v>1400</v>
      </c>
      <c r="C22" s="100" t="s">
        <v>43</v>
      </c>
      <c r="D22" s="103">
        <v>8.1167462916988278</v>
      </c>
    </row>
    <row r="23" spans="1:4" ht="15" customHeight="1" x14ac:dyDescent="0.25">
      <c r="A23" s="82"/>
      <c r="B23" s="100">
        <v>2100</v>
      </c>
      <c r="C23" s="100" t="s">
        <v>61</v>
      </c>
      <c r="D23" s="103">
        <v>6.98152489590258</v>
      </c>
    </row>
    <row r="24" spans="1:4" ht="12.75" x14ac:dyDescent="0.2">
      <c r="A24" s="27"/>
      <c r="B24" s="84"/>
      <c r="C24" s="84"/>
      <c r="D24" s="85"/>
    </row>
    <row r="25" spans="1:4" ht="12.75" x14ac:dyDescent="0.2">
      <c r="A25" s="27"/>
      <c r="B25" s="84"/>
      <c r="C25" s="84"/>
      <c r="D25" s="85"/>
    </row>
    <row r="26" spans="1:4" ht="12.75" x14ac:dyDescent="0.2">
      <c r="A26" s="27"/>
      <c r="B26" s="86" t="s">
        <v>2</v>
      </c>
      <c r="C26" s="84"/>
      <c r="D26" s="84"/>
    </row>
    <row r="27" spans="1:4" ht="19.5" customHeight="1" x14ac:dyDescent="0.2">
      <c r="A27" s="27"/>
      <c r="B27" s="84"/>
      <c r="C27" s="84"/>
      <c r="D27" s="87"/>
    </row>
    <row r="28" spans="1:4" ht="12.75" x14ac:dyDescent="0.2">
      <c r="A28" s="27"/>
      <c r="B28" s="84"/>
      <c r="C28" s="84"/>
      <c r="D28" s="84"/>
    </row>
    <row r="29" spans="1:4" ht="12.75" x14ac:dyDescent="0.2">
      <c r="A29" s="27"/>
      <c r="B29" s="84"/>
      <c r="C29" s="84"/>
      <c r="D29" s="84"/>
    </row>
    <row r="30" spans="1:4" ht="12.75" x14ac:dyDescent="0.2">
      <c r="A30" s="27"/>
      <c r="B30" s="84"/>
      <c r="C30" s="84"/>
      <c r="D30" s="84"/>
    </row>
    <row r="31" spans="1:4" ht="15" x14ac:dyDescent="0.25">
      <c r="A31" s="27"/>
      <c r="B31" s="88" t="s">
        <v>8</v>
      </c>
      <c r="C31" s="84"/>
      <c r="D31" s="89"/>
    </row>
    <row r="32" spans="1:4" ht="12.75" x14ac:dyDescent="0.2">
      <c r="A32" s="27"/>
      <c r="B32" s="90"/>
      <c r="C32" s="84"/>
      <c r="D32" s="89"/>
    </row>
    <row r="33" spans="1:4" ht="12.75" x14ac:dyDescent="0.2">
      <c r="A33" s="27"/>
      <c r="B33" s="90"/>
      <c r="C33" s="84"/>
      <c r="D33" s="89"/>
    </row>
    <row r="34" spans="1:4" ht="21.75" customHeight="1" x14ac:dyDescent="0.2">
      <c r="A34" s="27"/>
      <c r="B34" s="91" t="s">
        <v>4</v>
      </c>
      <c r="C34" s="91" t="s">
        <v>6</v>
      </c>
      <c r="D34" s="87" t="str">
        <f>+D13</f>
        <v>May 22/21</v>
      </c>
    </row>
    <row r="35" spans="1:4" ht="15" customHeight="1" x14ac:dyDescent="0.25">
      <c r="A35" s="27"/>
      <c r="B35" s="100">
        <v>2910</v>
      </c>
      <c r="C35" s="100" t="s">
        <v>54</v>
      </c>
      <c r="D35" s="103">
        <v>-0.59729916897507396</v>
      </c>
    </row>
    <row r="36" spans="1:4" ht="15" customHeight="1" x14ac:dyDescent="0.25">
      <c r="A36" s="27"/>
      <c r="B36" s="100">
        <v>1040</v>
      </c>
      <c r="C36" s="100" t="s">
        <v>62</v>
      </c>
      <c r="D36" s="103">
        <v>-1.1098287459634593</v>
      </c>
    </row>
    <row r="37" spans="1:4" ht="15" customHeight="1" x14ac:dyDescent="0.25">
      <c r="A37" s="27"/>
      <c r="B37" s="100">
        <v>2930</v>
      </c>
      <c r="C37" s="100" t="s">
        <v>55</v>
      </c>
      <c r="D37" s="103">
        <v>-1.2737605330197965</v>
      </c>
    </row>
    <row r="38" spans="1:4" ht="15" customHeight="1" x14ac:dyDescent="0.25">
      <c r="A38" s="27"/>
      <c r="B38" s="100">
        <v>1061</v>
      </c>
      <c r="C38" s="100" t="s">
        <v>49</v>
      </c>
      <c r="D38" s="103">
        <v>-5.3956401300734651</v>
      </c>
    </row>
    <row r="39" spans="1:4" ht="15" customHeight="1" x14ac:dyDescent="0.25">
      <c r="A39" s="27"/>
      <c r="B39" s="101">
        <v>2420</v>
      </c>
      <c r="C39" s="100" t="s">
        <v>53</v>
      </c>
      <c r="D39" s="102">
        <v>-11.027218493661451</v>
      </c>
    </row>
    <row r="40" spans="1:4" ht="15" customHeight="1" x14ac:dyDescent="0.2">
      <c r="A40" s="27"/>
      <c r="B40" s="82"/>
      <c r="C40" s="82"/>
      <c r="D40" s="83"/>
    </row>
    <row r="41" spans="1:4" ht="15" customHeight="1" x14ac:dyDescent="0.2">
      <c r="A41" s="27"/>
      <c r="B41" s="82"/>
      <c r="C41" s="82"/>
      <c r="D41" s="83"/>
    </row>
    <row r="42" spans="1:4" ht="15" customHeight="1" x14ac:dyDescent="0.2">
      <c r="A42" s="27"/>
      <c r="B42" s="82"/>
      <c r="C42" s="82"/>
      <c r="D42" s="83"/>
    </row>
    <row r="43" spans="1:4" ht="15" customHeight="1" x14ac:dyDescent="0.2">
      <c r="A43" s="27"/>
      <c r="B43" s="82"/>
      <c r="C43" s="82"/>
      <c r="D43" s="83"/>
    </row>
    <row r="44" spans="1:4" ht="15" customHeight="1" x14ac:dyDescent="0.2">
      <c r="A44" s="27"/>
      <c r="B44" s="33"/>
      <c r="C44" s="35"/>
      <c r="D44" s="34"/>
    </row>
    <row r="45" spans="1:4" ht="12.75" x14ac:dyDescent="0.2">
      <c r="A45" s="27"/>
      <c r="B45" s="33"/>
    </row>
    <row r="46" spans="1:4" ht="12.75" x14ac:dyDescent="0.2">
      <c r="A46" s="27"/>
      <c r="B46" s="33"/>
    </row>
    <row r="47" spans="1:4" ht="12.75" x14ac:dyDescent="0.2">
      <c r="A47" s="27"/>
    </row>
    <row r="48" spans="1:4" ht="12.75" x14ac:dyDescent="0.2">
      <c r="A48" s="27"/>
      <c r="B48" s="21" t="s">
        <v>2</v>
      </c>
    </row>
    <row r="49" spans="1:3" ht="12.75" x14ac:dyDescent="0.2">
      <c r="A49" s="27"/>
    </row>
    <row r="50" spans="1:3" ht="12.75" x14ac:dyDescent="0.2">
      <c r="A50" s="27"/>
    </row>
    <row r="51" spans="1:3" s="21" customFormat="1" ht="12.75" x14ac:dyDescent="0.2"/>
    <row r="52" spans="1:3" s="21" customFormat="1" ht="12.75" x14ac:dyDescent="0.2"/>
    <row r="53" spans="1:3" s="21" customFormat="1" ht="12.75" x14ac:dyDescent="0.2">
      <c r="C53" s="42"/>
    </row>
    <row r="54" spans="1:3" s="21" customFormat="1" ht="12.75" hidden="1" x14ac:dyDescent="0.2"/>
    <row r="55" spans="1:3" s="21" customFormat="1" ht="12.75" hidden="1" x14ac:dyDescent="0.2"/>
    <row r="56" spans="1:3" s="21" customFormat="1" ht="12.75" hidden="1" x14ac:dyDescent="0.2"/>
    <row r="57" spans="1:3" s="21" customFormat="1" ht="12.75" hidden="1" x14ac:dyDescent="0.2"/>
    <row r="58" spans="1:3" s="21" customFormat="1" ht="12.75" hidden="1" x14ac:dyDescent="0.2"/>
    <row r="59" spans="1:3" s="21" customFormat="1" ht="12.75" hidden="1" x14ac:dyDescent="0.2"/>
    <row r="60" spans="1:3" s="21" customFormat="1" ht="12.75" hidden="1" x14ac:dyDescent="0.2"/>
    <row r="61" spans="1:3" s="21" customFormat="1" ht="12.75" hidden="1" x14ac:dyDescent="0.2"/>
    <row r="62" spans="1:3" s="21" customFormat="1" ht="12.75" hidden="1" x14ac:dyDescent="0.2"/>
    <row r="63" spans="1:3" s="21" customFormat="1" ht="12.75" hidden="1" x14ac:dyDescent="0.2"/>
  </sheetData>
  <sortState ref="B35:D44">
    <sortCondition descending="1" ref="D35:D44"/>
  </sortState>
  <mergeCells count="4">
    <mergeCell ref="A1:N1"/>
    <mergeCell ref="A2:J2"/>
    <mergeCell ref="A3:K3"/>
    <mergeCell ref="A4:J4"/>
  </mergeCells>
  <printOptions horizontalCentered="1"/>
  <pageMargins left="0.78740157480314965" right="0.78740157480314965" top="1.1811023622047245" bottom="1.1811023622047245" header="0.59055118110236227" footer="0.78740157480314965"/>
  <pageSetup scale="80" orientation="portrait" r:id="rId1"/>
  <headerFooter alignWithMargins="0">
    <oddHeader>&amp;L&amp;"Tahoma,Negrita Cursiva"Sección 9: Industria&amp;R&amp;G</oddHeader>
    <oddFooter>&amp;L&amp;"Tahoma,Negrita Cursiva"Oficina de Estudios Económicos&amp;R&amp;D</oddFooter>
  </headerFooter>
  <ignoredErrors>
    <ignoredError sqref="B24" numberStoredAsText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view="pageBreakPreview" zoomScale="90" zoomScaleNormal="90" zoomScaleSheetLayoutView="90" workbookViewId="0">
      <selection activeCell="C40" sqref="C40"/>
    </sheetView>
  </sheetViews>
  <sheetFormatPr baseColWidth="10" defaultColWidth="0" defaultRowHeight="12.75" zeroHeight="1" x14ac:dyDescent="0.2"/>
  <cols>
    <col min="1" max="1" width="2.7109375" style="2" customWidth="1"/>
    <col min="2" max="2" width="8.5703125" style="1" customWidth="1"/>
    <col min="3" max="3" width="14" style="15" customWidth="1"/>
    <col min="4" max="10" width="11.42578125" style="2" customWidth="1"/>
    <col min="11" max="16384" width="0" style="2" hidden="1"/>
  </cols>
  <sheetData>
    <row r="1" spans="1:14" x14ac:dyDescent="0.2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0.25" x14ac:dyDescent="0.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3"/>
    </row>
    <row r="3" spans="1:14" ht="15" x14ac:dyDescent="0.2">
      <c r="A3" s="113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4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ht="1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1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13.5" thickBot="1" x14ac:dyDescent="0.25">
      <c r="B7" s="6"/>
    </row>
    <row r="8" spans="1:14" s="11" customFormat="1" ht="13.5" thickBot="1" x14ac:dyDescent="0.25">
      <c r="A8" s="2"/>
      <c r="B8" s="49" t="s">
        <v>0</v>
      </c>
      <c r="C8" s="60" t="s">
        <v>16</v>
      </c>
    </row>
    <row r="9" spans="1:14" ht="20.25" customHeight="1" x14ac:dyDescent="0.2">
      <c r="B9" s="19">
        <v>43525</v>
      </c>
      <c r="C9" s="95">
        <v>81.8</v>
      </c>
    </row>
    <row r="10" spans="1:14" ht="20.25" customHeight="1" x14ac:dyDescent="0.2">
      <c r="B10" s="17">
        <v>43891</v>
      </c>
      <c r="C10" s="70">
        <v>76.3</v>
      </c>
    </row>
    <row r="11" spans="1:14" ht="20.25" customHeight="1" x14ac:dyDescent="0.2">
      <c r="B11" s="17">
        <v>44256</v>
      </c>
      <c r="C11" s="71">
        <v>82.5</v>
      </c>
    </row>
    <row r="12" spans="1:14" ht="20.25" customHeight="1" thickBot="1" x14ac:dyDescent="0.25">
      <c r="B12" s="18">
        <v>44621</v>
      </c>
      <c r="C12" s="76">
        <v>82.4</v>
      </c>
    </row>
    <row r="13" spans="1:14" x14ac:dyDescent="0.2">
      <c r="B13" s="47" t="s">
        <v>5</v>
      </c>
    </row>
    <row r="14" spans="1:14" x14ac:dyDescent="0.2">
      <c r="B14" s="48"/>
    </row>
    <row r="15" spans="1:14" x14ac:dyDescent="0.2"/>
    <row r="16" spans="1:14" x14ac:dyDescent="0.2"/>
    <row r="17" spans="1:14" x14ac:dyDescent="0.2"/>
    <row r="18" spans="1:14" x14ac:dyDescent="0.2"/>
    <row r="19" spans="1:14" x14ac:dyDescent="0.2"/>
    <row r="20" spans="1:14" x14ac:dyDescent="0.2"/>
    <row r="21" spans="1:14" x14ac:dyDescent="0.2"/>
    <row r="22" spans="1:14" x14ac:dyDescent="0.2"/>
    <row r="23" spans="1:14" x14ac:dyDescent="0.2"/>
    <row r="24" spans="1:14" x14ac:dyDescent="0.2"/>
    <row r="25" spans="1:14" s="1" customFormat="1" ht="20.25" x14ac:dyDescent="0.3">
      <c r="A25" s="114" t="s">
        <v>17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7"/>
      <c r="M25" s="7"/>
      <c r="N25" s="7"/>
    </row>
    <row r="26" spans="1:14" s="1" customFormat="1" ht="20.25" x14ac:dyDescent="0.3">
      <c r="A26" s="113" t="s">
        <v>11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7"/>
      <c r="M26" s="7"/>
      <c r="N26" s="7"/>
    </row>
    <row r="27" spans="1:14" customFormat="1" x14ac:dyDescent="0.2">
      <c r="B27" s="12"/>
      <c r="C27" s="13"/>
    </row>
    <row r="28" spans="1:14" customFormat="1" x14ac:dyDescent="0.2">
      <c r="B28" s="12"/>
      <c r="C28" s="13"/>
    </row>
    <row r="29" spans="1:14" customFormat="1" x14ac:dyDescent="0.2">
      <c r="B29" s="12"/>
      <c r="C29" s="13"/>
    </row>
    <row r="30" spans="1:14" customFormat="1" x14ac:dyDescent="0.2">
      <c r="B30" s="12"/>
      <c r="C30" s="13"/>
    </row>
    <row r="31" spans="1:14" customFormat="1" ht="13.5" thickBot="1" x14ac:dyDescent="0.25">
      <c r="B31" s="12"/>
      <c r="C31" s="13"/>
    </row>
    <row r="32" spans="1:14" customFormat="1" ht="13.5" thickBot="1" x14ac:dyDescent="0.25">
      <c r="B32" s="51" t="s">
        <v>9</v>
      </c>
      <c r="C32" s="10" t="s">
        <v>10</v>
      </c>
    </row>
    <row r="33" spans="2:3" ht="20.25" customHeight="1" x14ac:dyDescent="0.2">
      <c r="B33" s="19">
        <v>43586</v>
      </c>
      <c r="C33" s="57">
        <v>7.1</v>
      </c>
    </row>
    <row r="34" spans="2:3" ht="20.25" customHeight="1" x14ac:dyDescent="0.2">
      <c r="B34" s="17">
        <v>43952</v>
      </c>
      <c r="C34" s="58">
        <v>-21.3</v>
      </c>
    </row>
    <row r="35" spans="2:3" ht="20.25" customHeight="1" x14ac:dyDescent="0.2">
      <c r="B35" s="17">
        <v>44317</v>
      </c>
      <c r="C35" s="58">
        <v>-3.2</v>
      </c>
    </row>
    <row r="36" spans="2:3" ht="20.25" customHeight="1" thickBot="1" x14ac:dyDescent="0.25">
      <c r="B36" s="18">
        <v>44682</v>
      </c>
      <c r="C36" s="59">
        <v>14.5</v>
      </c>
    </row>
    <row r="37" spans="2:3" customFormat="1" x14ac:dyDescent="0.2">
      <c r="B37" s="52" t="s">
        <v>12</v>
      </c>
      <c r="C37" s="14"/>
    </row>
    <row r="38" spans="2:3" customFormat="1" x14ac:dyDescent="0.2">
      <c r="B38" s="12"/>
      <c r="C38" s="14"/>
    </row>
    <row r="39" spans="2:3" x14ac:dyDescent="0.2"/>
    <row r="40" spans="2:3" x14ac:dyDescent="0.2"/>
    <row r="41" spans="2:3" x14ac:dyDescent="0.2"/>
    <row r="42" spans="2:3" x14ac:dyDescent="0.2"/>
    <row r="43" spans="2:3" x14ac:dyDescent="0.2"/>
    <row r="44" spans="2:3" x14ac:dyDescent="0.2"/>
    <row r="45" spans="2:3" x14ac:dyDescent="0.2"/>
    <row r="46" spans="2:3" x14ac:dyDescent="0.2"/>
    <row r="47" spans="2:3" hidden="1" x14ac:dyDescent="0.2"/>
    <row r="48" spans="2:3" hidden="1" x14ac:dyDescent="0.2"/>
    <row r="49" spans="3:3" ht="13.5" hidden="1" customHeight="1" x14ac:dyDescent="0.2"/>
    <row r="50" spans="3:3" hidden="1" x14ac:dyDescent="0.2"/>
    <row r="51" spans="3:3" hidden="1" x14ac:dyDescent="0.2"/>
    <row r="52" spans="3:3" x14ac:dyDescent="0.2"/>
    <row r="53" spans="3:3" x14ac:dyDescent="0.2"/>
    <row r="54" spans="3:3" x14ac:dyDescent="0.2">
      <c r="C54" s="43"/>
    </row>
    <row r="55" spans="3:3" hidden="1" x14ac:dyDescent="0.2"/>
    <row r="56" spans="3:3" ht="11.25" hidden="1" customHeight="1" x14ac:dyDescent="0.2"/>
    <row r="57" spans="3:3" hidden="1" x14ac:dyDescent="0.2"/>
    <row r="58" spans="3:3" hidden="1" x14ac:dyDescent="0.2"/>
    <row r="59" spans="3:3" hidden="1" x14ac:dyDescent="0.2"/>
    <row r="60" spans="3:3" hidden="1" x14ac:dyDescent="0.2"/>
    <row r="61" spans="3:3" hidden="1" x14ac:dyDescent="0.2"/>
    <row r="62" spans="3:3" hidden="1" x14ac:dyDescent="0.2"/>
    <row r="63" spans="3:3" hidden="1" x14ac:dyDescent="0.2"/>
    <row r="64" spans="3: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</sheetData>
  <mergeCells count="5">
    <mergeCell ref="A25:K25"/>
    <mergeCell ref="A26:K26"/>
    <mergeCell ref="A1:N1"/>
    <mergeCell ref="A3:K3"/>
    <mergeCell ref="A2:J2"/>
  </mergeCells>
  <phoneticPr fontId="0" type="noConversion"/>
  <printOptions horizontalCentered="1"/>
  <pageMargins left="0.78740157480314965" right="0.78740157480314965" top="1.1811023622047245" bottom="1.1811023622047245" header="0.59055118110236227" footer="0.78740157480314965"/>
  <pageSetup scale="80" orientation="portrait" r:id="rId1"/>
  <headerFooter alignWithMargins="0">
    <oddHeader>&amp;L&amp;"Tahoma,Negrita Cursiva"Sección 9: Industria&amp;R&amp;G</oddHeader>
    <oddFooter>&amp;L&amp;"Tahoma,Negrita Cursiva"Oficina de Estudios Económicos&amp;R&amp;D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view="pageBreakPreview" zoomScaleNormal="90" zoomScaleSheetLayoutView="100" workbookViewId="0">
      <selection activeCell="K52" sqref="K52"/>
    </sheetView>
  </sheetViews>
  <sheetFormatPr baseColWidth="10" defaultColWidth="0" defaultRowHeight="12.75" zeroHeight="1" x14ac:dyDescent="0.2"/>
  <cols>
    <col min="1" max="1" width="2.7109375" style="2" customWidth="1"/>
    <col min="2" max="2" width="7.28515625" style="1" customWidth="1"/>
    <col min="3" max="4" width="9.7109375" style="8" customWidth="1"/>
    <col min="5" max="5" width="8.7109375" style="41" customWidth="1"/>
    <col min="6" max="6" width="11.42578125" style="20" customWidth="1"/>
    <col min="7" max="7" width="9.85546875" style="1" bestFit="1" customWidth="1"/>
    <col min="8" max="11" width="11.42578125" style="1" customWidth="1"/>
    <col min="12" max="16384" width="0" style="1" hidden="1"/>
  </cols>
  <sheetData>
    <row r="1" spans="1:14" s="7" customFormat="1" ht="15.6" customHeight="1" x14ac:dyDescent="0.3">
      <c r="A1" s="115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0.25" x14ac:dyDescent="0.3">
      <c r="A2" s="116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7"/>
      <c r="M2" s="7"/>
      <c r="N2" s="7"/>
    </row>
    <row r="3" spans="1:14" ht="20.25" x14ac:dyDescent="0.3">
      <c r="A3" s="114" t="s">
        <v>56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7"/>
      <c r="M3" s="7"/>
      <c r="N3" s="7"/>
    </row>
    <row r="4" spans="1:14" s="9" customFormat="1" ht="15" x14ac:dyDescent="0.2">
      <c r="A4" s="113" t="s">
        <v>35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4" s="9" customFormat="1" ht="15" x14ac:dyDescent="0.2">
      <c r="A5" s="16"/>
      <c r="B5" s="16"/>
      <c r="C5" s="67"/>
      <c r="D5" s="16"/>
      <c r="E5" s="16"/>
      <c r="F5" s="16"/>
      <c r="G5" s="16"/>
      <c r="H5" s="16"/>
      <c r="I5" s="16"/>
      <c r="J5" s="16"/>
      <c r="K5" s="16"/>
    </row>
    <row r="6" spans="1:14" x14ac:dyDescent="0.2">
      <c r="C6" s="68" t="s">
        <v>36</v>
      </c>
      <c r="D6" s="68"/>
      <c r="E6" s="68"/>
      <c r="F6" s="69"/>
      <c r="G6" s="72">
        <v>44621</v>
      </c>
    </row>
    <row r="7" spans="1:14" x14ac:dyDescent="0.2">
      <c r="C7" s="73" t="s">
        <v>40</v>
      </c>
      <c r="D7" s="50"/>
      <c r="E7" s="50"/>
      <c r="F7" s="50"/>
      <c r="G7" s="61">
        <v>7.1</v>
      </c>
    </row>
    <row r="8" spans="1:14" x14ac:dyDescent="0.2">
      <c r="C8" s="75" t="s">
        <v>39</v>
      </c>
      <c r="D8" s="64"/>
      <c r="E8" s="65"/>
      <c r="F8" s="66"/>
      <c r="G8" s="62">
        <v>5.7</v>
      </c>
    </row>
    <row r="9" spans="1:14" x14ac:dyDescent="0.2">
      <c r="C9" s="74" t="s">
        <v>34</v>
      </c>
      <c r="D9" s="53"/>
      <c r="E9" s="50"/>
      <c r="F9" s="55"/>
      <c r="G9" s="63">
        <v>7.1</v>
      </c>
    </row>
    <row r="10" spans="1:14" x14ac:dyDescent="0.2">
      <c r="C10" s="74" t="s">
        <v>32</v>
      </c>
      <c r="D10" s="53"/>
      <c r="E10" s="50"/>
      <c r="F10" s="55"/>
      <c r="G10" s="61">
        <v>22.6</v>
      </c>
    </row>
    <row r="11" spans="1:14" x14ac:dyDescent="0.2">
      <c r="C11" s="75" t="s">
        <v>46</v>
      </c>
      <c r="D11" s="64"/>
      <c r="E11" s="65"/>
      <c r="F11" s="66"/>
      <c r="G11" s="62">
        <v>28.6</v>
      </c>
    </row>
    <row r="12" spans="1:14" x14ac:dyDescent="0.2">
      <c r="C12" s="74" t="s">
        <v>33</v>
      </c>
      <c r="D12" s="53"/>
      <c r="E12" s="54"/>
      <c r="F12" s="56"/>
      <c r="G12" s="63">
        <v>62.5</v>
      </c>
    </row>
    <row r="13" spans="1:14" x14ac:dyDescent="0.2">
      <c r="C13" s="1"/>
      <c r="D13" s="1"/>
      <c r="E13" s="1"/>
      <c r="F13" s="1"/>
    </row>
    <row r="14" spans="1:14" x14ac:dyDescent="0.2">
      <c r="C14" s="47" t="s">
        <v>5</v>
      </c>
      <c r="E14" s="8"/>
      <c r="F14" s="1"/>
    </row>
    <row r="15" spans="1:14" x14ac:dyDescent="0.2"/>
    <row r="16" spans="1:14" x14ac:dyDescent="0.2">
      <c r="C16" s="41"/>
      <c r="D16" s="41"/>
    </row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3:3" x14ac:dyDescent="0.2"/>
    <row r="50" spans="3:3" x14ac:dyDescent="0.2"/>
    <row r="51" spans="3:3" x14ac:dyDescent="0.2"/>
    <row r="52" spans="3:3" x14ac:dyDescent="0.2"/>
    <row r="53" spans="3:3" x14ac:dyDescent="0.2"/>
    <row r="54" spans="3:3" x14ac:dyDescent="0.2"/>
    <row r="55" spans="3:3" x14ac:dyDescent="0.2"/>
    <row r="56" spans="3:3" x14ac:dyDescent="0.2"/>
    <row r="57" spans="3:3" x14ac:dyDescent="0.2"/>
    <row r="58" spans="3:3" x14ac:dyDescent="0.2"/>
    <row r="59" spans="3:3" x14ac:dyDescent="0.2"/>
    <row r="60" spans="3:3" x14ac:dyDescent="0.2"/>
    <row r="61" spans="3:3" x14ac:dyDescent="0.2"/>
    <row r="62" spans="3:3" x14ac:dyDescent="0.2"/>
    <row r="63" spans="3:3" x14ac:dyDescent="0.2">
      <c r="C63" s="47" t="s">
        <v>5</v>
      </c>
    </row>
    <row r="64" spans="3: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</sheetData>
  <sortState ref="C7:G13">
    <sortCondition ref="G7:G13"/>
  </sortState>
  <mergeCells count="4">
    <mergeCell ref="A1:N1"/>
    <mergeCell ref="A2:K2"/>
    <mergeCell ref="A3:K3"/>
    <mergeCell ref="A4:K4"/>
  </mergeCells>
  <phoneticPr fontId="2" type="noConversion"/>
  <printOptions horizontalCentered="1"/>
  <pageMargins left="0.78740157480314965" right="0.78740157480314965" top="1.1811023622047245" bottom="1.1811023622047245" header="0.59055118110236227" footer="0.78740157480314965"/>
  <pageSetup scale="80" orientation="portrait" r:id="rId1"/>
  <headerFooter alignWithMargins="0">
    <oddHeader>&amp;L&amp;"Tahoma,Negrita Cursiva"Sección 9: Industria&amp;R&amp;G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pg.22</vt:lpstr>
      <vt:lpstr>pg.23</vt:lpstr>
      <vt:lpstr>pg.24</vt:lpstr>
      <vt:lpstr>pg.25</vt:lpstr>
      <vt:lpstr>pg.26</vt:lpstr>
    </vt:vector>
  </TitlesOfParts>
  <Company>MINISTERIO DE COMERCIO, INDUSTRIA Y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09 sección Industria</dc:subject>
  <dc:creator>Danilo Potosí</dc:creator>
  <cp:keywords>Elaboró: Fredy Diaz. Fecha elaboración:  22jun22. Revisó y aprobó: Sergio Calderón. Fecha revisión: 22jun22</cp:keywords>
  <dc:description>Elaboró: Fredy Diaz                                      Fecha:  22/06/2022
Revisó y Aprobó: Sergio Calderón              Fecha:  22/06/2022</dc:description>
  <cp:lastModifiedBy>Fredy Leonardo Diaz Carranza - Cont</cp:lastModifiedBy>
  <cp:lastPrinted>2020-02-28T17:14:32Z</cp:lastPrinted>
  <dcterms:created xsi:type="dcterms:W3CDTF">2007-05-16T16:47:17Z</dcterms:created>
  <dcterms:modified xsi:type="dcterms:W3CDTF">2022-07-19T17:08:59Z</dcterms:modified>
  <cp:contentStatus>Final</cp:contentStatus>
</cp:coreProperties>
</file>