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TRABAJO\ESTUDIOS ECONOMICOS\106-38,04 - ICEAE (Bases de datos)\Estadísticas económicas intercambiables\"/>
    </mc:Choice>
  </mc:AlternateContent>
  <bookViews>
    <workbookView xWindow="-120" yWindow="-120" windowWidth="20730" windowHeight="11040" tabRatio="676" activeTab="2"/>
  </bookViews>
  <sheets>
    <sheet name="pg.22" sheetId="44" r:id="rId1"/>
    <sheet name="pg.23" sheetId="45" r:id="rId2"/>
    <sheet name="pg.24" sheetId="46" r:id="rId3"/>
    <sheet name="pg.25" sheetId="43" r:id="rId4"/>
    <sheet name="pg.26" sheetId="8" r:id="rId5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Print_Area">#REF!</definedName>
    <definedName name="bal">#REF!</definedName>
    <definedName name="ddddd">#REF!</definedName>
    <definedName name="Empalme3">#REF!</definedName>
    <definedName name="PLANILLA">#REF!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44" l="1"/>
  <c r="B43" i="44"/>
  <c r="B44" i="44"/>
  <c r="B41" i="44"/>
  <c r="D34" i="45" l="1"/>
  <c r="D13" i="46"/>
  <c r="D34" i="46" s="1"/>
</calcChain>
</file>

<file path=xl/sharedStrings.xml><?xml version="1.0" encoding="utf-8"?>
<sst xmlns="http://schemas.openxmlformats.org/spreadsheetml/2006/main" count="107" uniqueCount="73">
  <si>
    <t>Fecha</t>
  </si>
  <si>
    <t>Variación anual</t>
  </si>
  <si>
    <t>Fuente: DANE</t>
  </si>
  <si>
    <t xml:space="preserve">SECTORES DE MAYOR CRECIMIENTO </t>
  </si>
  <si>
    <t>CIIU</t>
  </si>
  <si>
    <t>Fuente: ANDI</t>
  </si>
  <si>
    <t>SECTOR</t>
  </si>
  <si>
    <t>Variación porcentual</t>
  </si>
  <si>
    <t>SECTORES DE MENOR CRECIMIENTO O DECRECIMIENTO</t>
  </si>
  <si>
    <t>FECHA</t>
  </si>
  <si>
    <t>I.C.I</t>
  </si>
  <si>
    <t>Balance de respuesta</t>
  </si>
  <si>
    <t>Fuente: Fedesarrollo</t>
  </si>
  <si>
    <t>1. Industria manufacturera</t>
  </si>
  <si>
    <t>4. Dinámica de los sectores industriales</t>
  </si>
  <si>
    <t>5. Nivel de utilización de la capacidad instalada</t>
  </si>
  <si>
    <t>% Utilización</t>
  </si>
  <si>
    <t xml:space="preserve">6. Indice de Confianza Industrial </t>
  </si>
  <si>
    <t>Empleo total</t>
  </si>
  <si>
    <t>3. Dinámica de los sectores industriales</t>
  </si>
  <si>
    <t>Página 22</t>
  </si>
  <si>
    <t>Página 23</t>
  </si>
  <si>
    <t>Página 24</t>
  </si>
  <si>
    <t>Página 25</t>
  </si>
  <si>
    <t>Página 26</t>
  </si>
  <si>
    <t>Producción real con trilla</t>
  </si>
  <si>
    <t>Producción real total con trilla</t>
  </si>
  <si>
    <t>2. Empleo con trilla</t>
  </si>
  <si>
    <t>Empleo con trilla</t>
  </si>
  <si>
    <t>variación año corrido</t>
  </si>
  <si>
    <t xml:space="preserve">SECTORES DE MAYOR  CRECIMIENTO </t>
  </si>
  <si>
    <t>% de utilización (promedio anual)</t>
  </si>
  <si>
    <t>TIPO DE CAMBIO</t>
  </si>
  <si>
    <t>COSTO/SUMINISTRO DE MATERIAS PRIMAS</t>
  </si>
  <si>
    <t>FALTA DE DEMANDA</t>
  </si>
  <si>
    <t>Porcentaje de empresas</t>
  </si>
  <si>
    <t>Principales problemas de la industria</t>
  </si>
  <si>
    <t>Variación acumulada</t>
  </si>
  <si>
    <t>7. Principales problemas 
de la industria</t>
  </si>
  <si>
    <t>Calzado</t>
  </si>
  <si>
    <t>Vidrio</t>
  </si>
  <si>
    <t>INFRAESTRUCTURA Y COSTOS LOGÍSTICOS</t>
  </si>
  <si>
    <t>Trilla de café</t>
  </si>
  <si>
    <t>Cacao, chocolate y confitería</t>
  </si>
  <si>
    <t>Carrocerías</t>
  </si>
  <si>
    <t>Vehículos y sus motores</t>
  </si>
  <si>
    <t>Otras industrias</t>
  </si>
  <si>
    <t>INFLACIÓN</t>
  </si>
  <si>
    <t>Maquinaria eléctrica</t>
  </si>
  <si>
    <t>Cueros</t>
  </si>
  <si>
    <t>Productos farmacéuticos</t>
  </si>
  <si>
    <t>Químicos básicos y fibras</t>
  </si>
  <si>
    <t>Elaboración de azúcar y panela</t>
  </si>
  <si>
    <t>MANO DE OBRA</t>
  </si>
  <si>
    <t>Partes y piezas para vehículos</t>
  </si>
  <si>
    <t>Coquización, refinación y mezcla combustibles</t>
  </si>
  <si>
    <t xml:space="preserve">Jabones, detergentes, perfumes </t>
  </si>
  <si>
    <t>Actividades de impresión</t>
  </si>
  <si>
    <t>Hierro y acero</t>
  </si>
  <si>
    <t>Panadería</t>
  </si>
  <si>
    <t>Confección prendas de vestir</t>
  </si>
  <si>
    <t>Molinería y almidones</t>
  </si>
  <si>
    <t>Ene 23/22</t>
  </si>
  <si>
    <t>Metales preciosos y no ferrosos</t>
  </si>
  <si>
    <t>Hilatura, tejeduría</t>
  </si>
  <si>
    <t>Otro equipo transporte</t>
  </si>
  <si>
    <t>Aceites y grasas</t>
  </si>
  <si>
    <t>Alimentos preparados para animales</t>
  </si>
  <si>
    <t>Productos de metal</t>
  </si>
  <si>
    <t>Muebles</t>
  </si>
  <si>
    <t>de la industria - Promedio 2022</t>
  </si>
  <si>
    <t>INCERTIDUMBRE POLÍTICA</t>
  </si>
  <si>
    <t>ESTRATEGIAS AGRESIVAS DE PRECIOS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</si>
</sst>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 [$€-2]\ * #,##0.00_ ;_ [$€-2]\ * \-#,##0.00_ ;_ [$€-2]\ * &quot;-&quot;??_ "/>
    <numFmt numFmtId="168" formatCode="#,##0.0_);\(#,##0.0\)"/>
    <numFmt numFmtId="169" formatCode="[$-C0A]mmm\-yy;@"/>
    <numFmt numFmtId="170" formatCode="_(* #,##0.0_);_(* \(#,##0.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9" fillId="0" borderId="0" xfId="0" applyNumberFormat="1" applyFont="1" applyAlignment="1">
      <alignment horizontal="justify"/>
    </xf>
    <xf numFmtId="0" fontId="9" fillId="0" borderId="0" xfId="0" applyFont="1"/>
    <xf numFmtId="0" fontId="9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" fontId="5" fillId="0" borderId="2" xfId="0" applyNumberFormat="1" applyFont="1" applyBorder="1" applyAlignment="1">
      <alignment horizontal="left"/>
    </xf>
    <xf numFmtId="17" fontId="5" fillId="0" borderId="3" xfId="0" applyNumberFormat="1" applyFont="1" applyBorder="1" applyAlignment="1">
      <alignment horizontal="left"/>
    </xf>
    <xf numFmtId="17" fontId="5" fillId="0" borderId="6" xfId="0" applyNumberFormat="1" applyFont="1" applyBorder="1" applyAlignment="1">
      <alignment horizontal="left"/>
    </xf>
    <xf numFmtId="0" fontId="2" fillId="0" borderId="0" xfId="3"/>
    <xf numFmtId="4" fontId="2" fillId="0" borderId="0" xfId="3" applyNumberFormat="1" applyAlignment="1">
      <alignment horizontal="right"/>
    </xf>
    <xf numFmtId="4" fontId="2" fillId="0" borderId="0" xfId="3" applyNumberFormat="1"/>
    <xf numFmtId="0" fontId="5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2" fillId="0" borderId="0" xfId="3" applyAlignment="1">
      <alignment horizontal="right"/>
    </xf>
    <xf numFmtId="0" fontId="5" fillId="0" borderId="0" xfId="3" applyFont="1"/>
    <xf numFmtId="0" fontId="7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2" fillId="0" borderId="0" xfId="3" applyAlignment="1">
      <alignment horizontal="center"/>
    </xf>
    <xf numFmtId="165" fontId="2" fillId="0" borderId="0" xfId="3" applyNumberFormat="1" applyAlignment="1">
      <alignment horizontal="right"/>
    </xf>
    <xf numFmtId="4" fontId="11" fillId="0" borderId="0" xfId="3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2" xfId="3" applyNumberFormat="1" applyBorder="1" applyAlignment="1">
      <alignment horizontal="right"/>
    </xf>
    <xf numFmtId="166" fontId="2" fillId="0" borderId="3" xfId="3" applyNumberFormat="1" applyBorder="1" applyAlignment="1">
      <alignment horizontal="right"/>
    </xf>
    <xf numFmtId="169" fontId="1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/>
    <xf numFmtId="168" fontId="5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2" fillId="0" borderId="14" xfId="0" applyFont="1" applyBorder="1"/>
    <xf numFmtId="0" fontId="4" fillId="0" borderId="14" xfId="0" applyFont="1" applyBorder="1"/>
    <xf numFmtId="0" fontId="0" fillId="3" borderId="15" xfId="0" applyFill="1" applyBorder="1"/>
    <xf numFmtId="0" fontId="0" fillId="3" borderId="4" xfId="0" applyFill="1" applyBorder="1"/>
    <xf numFmtId="0" fontId="0" fillId="3" borderId="5" xfId="0" applyFill="1" applyBorder="1"/>
    <xf numFmtId="165" fontId="5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center"/>
    </xf>
    <xf numFmtId="17" fontId="5" fillId="2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4" fontId="5" fillId="0" borderId="6" xfId="3" applyNumberFormat="1" applyFont="1" applyBorder="1" applyAlignment="1">
      <alignment horizontal="center" vertical="center" wrapText="1"/>
    </xf>
    <xf numFmtId="166" fontId="2" fillId="0" borderId="6" xfId="3" applyNumberFormat="1" applyBorder="1" applyAlignment="1">
      <alignment horizontal="right"/>
    </xf>
    <xf numFmtId="0" fontId="0" fillId="3" borderId="0" xfId="0" applyFill="1"/>
    <xf numFmtId="165" fontId="0" fillId="3" borderId="0" xfId="0" applyNumberFormat="1" applyFill="1"/>
    <xf numFmtId="0" fontId="2" fillId="3" borderId="0" xfId="3" applyFill="1"/>
    <xf numFmtId="165" fontId="2" fillId="3" borderId="0" xfId="3" applyNumberFormat="1" applyFill="1" applyAlignment="1">
      <alignment horizontal="right"/>
    </xf>
    <xf numFmtId="169" fontId="12" fillId="3" borderId="0" xfId="0" applyNumberFormat="1" applyFont="1" applyFill="1" applyAlignment="1">
      <alignment horizontal="center" vertical="center" wrapText="1"/>
    </xf>
    <xf numFmtId="0" fontId="7" fillId="3" borderId="0" xfId="3" applyFont="1" applyFill="1"/>
    <xf numFmtId="4" fontId="2" fillId="3" borderId="0" xfId="3" applyNumberFormat="1" applyFill="1"/>
    <xf numFmtId="0" fontId="5" fillId="3" borderId="0" xfId="3" applyFont="1" applyFill="1"/>
    <xf numFmtId="0" fontId="5" fillId="3" borderId="0" xfId="3" applyFont="1" applyFill="1" applyAlignment="1">
      <alignment horizontal="center" vertical="center" wrapText="1"/>
    </xf>
    <xf numFmtId="166" fontId="2" fillId="0" borderId="15" xfId="3" applyNumberFormat="1" applyBorder="1" applyAlignment="1">
      <alignment horizontal="right"/>
    </xf>
    <xf numFmtId="166" fontId="2" fillId="0" borderId="4" xfId="3" applyNumberFormat="1" applyBorder="1" applyAlignment="1">
      <alignment horizontal="right"/>
    </xf>
    <xf numFmtId="166" fontId="2" fillId="0" borderId="5" xfId="3" applyNumberFormat="1" applyBorder="1" applyAlignment="1">
      <alignment horizontal="right"/>
    </xf>
    <xf numFmtId="165" fontId="2" fillId="0" borderId="15" xfId="0" applyNumberFormat="1" applyFont="1" applyBorder="1" applyAlignment="1">
      <alignment horizontal="center"/>
    </xf>
    <xf numFmtId="170" fontId="0" fillId="0" borderId="6" xfId="8" applyNumberFormat="1" applyFont="1" applyFill="1" applyBorder="1"/>
    <xf numFmtId="165" fontId="15" fillId="3" borderId="0" xfId="0" applyNumberFormat="1" applyFont="1" applyFill="1" applyAlignment="1">
      <alignment horizontal="center" vertical="center" wrapText="1"/>
    </xf>
    <xf numFmtId="0" fontId="16" fillId="3" borderId="0" xfId="0" applyFont="1" applyFill="1"/>
    <xf numFmtId="165" fontId="0" fillId="0" borderId="0" xfId="0" applyNumberFormat="1"/>
    <xf numFmtId="165" fontId="16" fillId="3" borderId="0" xfId="0" applyNumberFormat="1" applyFont="1" applyFill="1"/>
    <xf numFmtId="0" fontId="2" fillId="3" borderId="0" xfId="0" applyFont="1" applyFill="1"/>
    <xf numFmtId="170" fontId="0" fillId="0" borderId="3" xfId="8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9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/>
    </xf>
    <xf numFmtId="4" fontId="5" fillId="0" borderId="8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/>
    </xf>
  </cellXfs>
  <cellStyles count="10">
    <cellStyle name="Estilo 1" xfId="1"/>
    <cellStyle name="Euro" xfId="2"/>
    <cellStyle name="Millares" xfId="8" builtinId="3"/>
    <cellStyle name="Millares 8" xfId="4"/>
    <cellStyle name="Normal" xfId="0" builtinId="0"/>
    <cellStyle name="Normal 2" xfId="3"/>
    <cellStyle name="Normal 2 2" xfId="9"/>
    <cellStyle name="Normal 3" xfId="5"/>
    <cellStyle name="Normal 6" xfId="6"/>
    <cellStyle name="Porcentual 2" xfId="7"/>
  </cellStyles>
  <dxfs count="0"/>
  <tableStyles count="0" defaultTableStyle="TableStyleMedium9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8574315378721"/>
          <c:y val="5.2471134030672835E-2"/>
          <c:w val="0.80180581287633168"/>
          <c:h val="0.72002870781214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</c:numCache>
            </c:numRef>
          </c:cat>
          <c:val>
            <c:numRef>
              <c:f>pg.22!$C$12:$C$15</c:f>
              <c:numCache>
                <c:formatCode>#,##0.0</c:formatCode>
                <c:ptCount val="4"/>
                <c:pt idx="0">
                  <c:v>3.3285304932088255</c:v>
                </c:pt>
                <c:pt idx="1">
                  <c:v>-1.3663580739190717</c:v>
                </c:pt>
                <c:pt idx="2">
                  <c:v>14.835382657831042</c:v>
                </c:pt>
                <c:pt idx="3">
                  <c:v>0.19015818826715325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A-443D-8E07-2162539A7F72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</c:numCache>
            </c:numRef>
          </c:cat>
          <c:val>
            <c:numRef>
              <c:f>pg.22!$D$12:$D$15</c:f>
              <c:numCache>
                <c:formatCode>#,##0.0</c:formatCode>
                <c:ptCount val="4"/>
                <c:pt idx="0" formatCode="_(* #,##0.0_);_(* \(#,##0.0\);_(* &quot;-&quot;??_);_(@_)">
                  <c:v>3.3285304932088255</c:v>
                </c:pt>
                <c:pt idx="1">
                  <c:v>-1.3663580739190717</c:v>
                </c:pt>
                <c:pt idx="2">
                  <c:v>14.835382657831042</c:v>
                </c:pt>
                <c:pt idx="3" formatCode="_(* #,##0.0_);_(* \(#,##0.0\);_(* &quot;-&quot;??_);_(@_)">
                  <c:v>0.19015818826715325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A-443D-8E07-2162539A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01232"/>
        <c:axId val="403308680"/>
      </c:barChart>
      <c:dateAx>
        <c:axId val="403301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8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403308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1.3368457619268171E-3"/>
              <c:y val="0.2967591370196969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1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068199945900583"/>
          <c:y val="0.89383711110925257"/>
          <c:w val="0.8068193010077751"/>
          <c:h val="8.219191826291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0260109557798"/>
          <c:y val="5.1934143930679105E-2"/>
          <c:w val="0.79987441991382613"/>
          <c:h val="0.708786105267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</c:numCache>
            </c:numRef>
          </c:cat>
          <c:val>
            <c:numRef>
              <c:f>pg.22!$C$41:$C$44</c:f>
              <c:numCache>
                <c:formatCode>#,##0.0</c:formatCode>
                <c:ptCount val="4"/>
                <c:pt idx="0">
                  <c:v>-0.46368855134749642</c:v>
                </c:pt>
                <c:pt idx="1">
                  <c:v>-4.0166987983243256</c:v>
                </c:pt>
                <c:pt idx="2">
                  <c:v>4.5666832789657885</c:v>
                </c:pt>
                <c:pt idx="3">
                  <c:v>1.3848595191715773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5-4831-B8DE-7E6CEC591457}"/>
            </c:ext>
          </c:extLst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</c:numCache>
            </c:numRef>
          </c:cat>
          <c:val>
            <c:numRef>
              <c:f>pg.22!$D$41:$D$44</c:f>
              <c:numCache>
                <c:formatCode>#,##0.0</c:formatCode>
                <c:ptCount val="4"/>
                <c:pt idx="0">
                  <c:v>-0.46368855134749642</c:v>
                </c:pt>
                <c:pt idx="1">
                  <c:v>-4.0166987983243256</c:v>
                </c:pt>
                <c:pt idx="2">
                  <c:v>4.5666832789657885</c:v>
                </c:pt>
                <c:pt idx="3">
                  <c:v>1.3848595191715773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5-4831-B8DE-7E6CEC591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04368"/>
        <c:axId val="403305152"/>
      </c:barChart>
      <c:dateAx>
        <c:axId val="403304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51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403305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8.6621390474678293E-3"/>
              <c:y val="0.2769092806215903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43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747875354107649"/>
          <c:y val="0.88602941176470584"/>
          <c:w val="0.80453257790368249"/>
          <c:h val="8.8235294117647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4803149606299868" r="0.74803149606299868" t="0.98425196850393659" header="0.19685039370078738" footer="0.1968503937007873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2222273525860467"/>
          <c:y val="1.51898734177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44"/>
      <c:hPercent val="10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779175648517576"/>
          <c:y val="3.0760422121782374E-3"/>
          <c:w val="0.66666820577581565"/>
          <c:h val="0.878481012658240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780728777357257E-2"/>
                  <c:y val="5.0457741008511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177661440223643E-3"/>
                  <c:y val="1.094447782011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44416115192551E-2"/>
                  <c:y val="1.53756603209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302357724938796E-3"/>
                  <c:y val="1.655337386624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67594512219077E-2"/>
                  <c:y val="8.449184358284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890924929250281E-2"/>
                  <c:y val="2.0327585634073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26018728072626E-3"/>
                  <c:y val="-1.64523738330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97203723730882E-4"/>
                  <c:y val="1.6983952955247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545114844770298E-3"/>
                  <c:y val="5.56749393667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040270614746642E-2"/>
                  <c:y val="3.3707321854477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5A-4076-8A30-278F388DC7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rot="0" vertOverflow="overflow" horzOverflow="overflow" vert="horz" lIns="0" tIns="0" rIns="0" bIns="0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pg.23!$C$35:$C$44</c:f>
              <c:strCache>
                <c:ptCount val="10"/>
                <c:pt idx="0">
                  <c:v>Vehículos y sus motores</c:v>
                </c:pt>
                <c:pt idx="1">
                  <c:v>Cueros</c:v>
                </c:pt>
                <c:pt idx="2">
                  <c:v>Metales preciosos y no ferrosos</c:v>
                </c:pt>
                <c:pt idx="3">
                  <c:v>Elaboración de azúcar y panela</c:v>
                </c:pt>
                <c:pt idx="4">
                  <c:v>Químicos básicos y fibras</c:v>
                </c:pt>
                <c:pt idx="5">
                  <c:v>Hilatura, tejeduría</c:v>
                </c:pt>
                <c:pt idx="6">
                  <c:v>Carrocerías</c:v>
                </c:pt>
                <c:pt idx="7">
                  <c:v>Otro equipo transporte</c:v>
                </c:pt>
                <c:pt idx="8">
                  <c:v>Productos farmacéuticos</c:v>
                </c:pt>
                <c:pt idx="9">
                  <c:v>Partes y piezas para vehículos</c:v>
                </c:pt>
              </c:strCache>
            </c:strRef>
          </c:cat>
          <c:val>
            <c:numRef>
              <c:f>pg.23!$D$35:$D$44</c:f>
              <c:numCache>
                <c:formatCode>0.0</c:formatCode>
                <c:ptCount val="10"/>
                <c:pt idx="0">
                  <c:v>-43.807896867576325</c:v>
                </c:pt>
                <c:pt idx="1">
                  <c:v>-39.772041783153988</c:v>
                </c:pt>
                <c:pt idx="2">
                  <c:v>-35.828382616575126</c:v>
                </c:pt>
                <c:pt idx="3">
                  <c:v>-27.041416317221699</c:v>
                </c:pt>
                <c:pt idx="4">
                  <c:v>-24.926207206152828</c:v>
                </c:pt>
                <c:pt idx="5">
                  <c:v>-18.537231983553536</c:v>
                </c:pt>
                <c:pt idx="6">
                  <c:v>-16.94796893381212</c:v>
                </c:pt>
                <c:pt idx="7">
                  <c:v>-14.798631255862272</c:v>
                </c:pt>
                <c:pt idx="8">
                  <c:v>-13.927674670047441</c:v>
                </c:pt>
                <c:pt idx="9">
                  <c:v>-9.9574286336915563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5A-4076-8A30-278F388DC7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403305544"/>
        <c:axId val="403305936"/>
        <c:axId val="0"/>
      </c:bar3DChart>
      <c:catAx>
        <c:axId val="403305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59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0330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626490531015953"/>
              <c:y val="0.863291139240515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5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850"/>
              <a:t>  SECTORES DE MAYOR CRECIMIENTO  </a:t>
            </a:r>
          </a:p>
        </c:rich>
      </c:tx>
      <c:layout>
        <c:manualLayout>
          <c:xMode val="edge"/>
          <c:yMode val="edge"/>
          <c:x val="0.27237892691154764"/>
          <c:y val="8.853617554426868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467220924623932"/>
          <c:y val="1.2562814070351759E-2"/>
          <c:w val="0.6593689632968448"/>
          <c:h val="0.946790795455376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8060116001447E-2"/>
                  <c:y val="7.3654132762850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12263770785205E-2"/>
                  <c:y val="1.8494061709200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918335513554E-2"/>
                  <c:y val="1.045718462347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23002063590606E-2"/>
                  <c:y val="1.483744180218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932831622043492E-2"/>
                  <c:y val="1.6778116303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831635310018484E-2"/>
                  <c:y val="1.6206491776467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205133013392685E-2"/>
                  <c:y val="5.5843522072303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271077315121132E-2"/>
                  <c:y val="1.255041612260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575052206065616E-2"/>
                  <c:y val="4.441103153563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943678984004008E-2"/>
                  <c:y val="6.381777654677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80-45A8-9B68-9C908EDC43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pg.23!$C$14:$C$23</c:f>
              <c:strCache>
                <c:ptCount val="10"/>
                <c:pt idx="0">
                  <c:v>Coquización, refinación y mezcla combustibles</c:v>
                </c:pt>
                <c:pt idx="1">
                  <c:v>Jabones, detergentes, perfumes </c:v>
                </c:pt>
                <c:pt idx="2">
                  <c:v>Actividades de impresión</c:v>
                </c:pt>
                <c:pt idx="3">
                  <c:v>Hierro y acero</c:v>
                </c:pt>
                <c:pt idx="4">
                  <c:v>Vidrio</c:v>
                </c:pt>
                <c:pt idx="5">
                  <c:v>Panadería</c:v>
                </c:pt>
                <c:pt idx="6">
                  <c:v>Cacao, chocolate y confitería</c:v>
                </c:pt>
                <c:pt idx="7">
                  <c:v>Otras industrias</c:v>
                </c:pt>
                <c:pt idx="8">
                  <c:v>Confección prendas de vestir</c:v>
                </c:pt>
                <c:pt idx="9">
                  <c:v>Molinería y almidones</c:v>
                </c:pt>
              </c:strCache>
            </c:strRef>
          </c:cat>
          <c:val>
            <c:numRef>
              <c:f>pg.23!$D$14:$D$23</c:f>
              <c:numCache>
                <c:formatCode>0.0</c:formatCode>
                <c:ptCount val="10"/>
                <c:pt idx="0">
                  <c:v>16.931081756679809</c:v>
                </c:pt>
                <c:pt idx="1">
                  <c:v>16.476575709466921</c:v>
                </c:pt>
                <c:pt idx="2">
                  <c:v>15.117675363407557</c:v>
                </c:pt>
                <c:pt idx="3">
                  <c:v>11.653407954294881</c:v>
                </c:pt>
                <c:pt idx="4">
                  <c:v>11.590390137762974</c:v>
                </c:pt>
                <c:pt idx="5">
                  <c:v>10.389260707941062</c:v>
                </c:pt>
                <c:pt idx="6">
                  <c:v>10.119808023758537</c:v>
                </c:pt>
                <c:pt idx="7">
                  <c:v>7.8735687638194385</c:v>
                </c:pt>
                <c:pt idx="8">
                  <c:v>7.1285367139695577</c:v>
                </c:pt>
                <c:pt idx="9">
                  <c:v>6.9970623604280524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80-45A8-9B68-9C908EDC43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403306720"/>
        <c:axId val="403308288"/>
        <c:axId val="0"/>
      </c:bar3DChart>
      <c:catAx>
        <c:axId val="40330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82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33082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231155895258951"/>
              <c:y val="0.893958603778274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6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SECTORES DE MENOR CRECIMIENTO O DECRECIMIENTO </a:t>
            </a:r>
          </a:p>
        </c:rich>
      </c:tx>
      <c:layout>
        <c:manualLayout>
          <c:xMode val="edge"/>
          <c:yMode val="edge"/>
          <c:x val="0.27574391823692362"/>
          <c:y val="6.67103219240452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85"/>
      <c:rotY val="10"/>
      <c:depthPercent val="11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724928983779618"/>
          <c:y val="0.17543307086614177"/>
          <c:w val="0.69851585960661799"/>
          <c:h val="0.7153382612887674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84515971243226E-3"/>
                  <c:y val="-2.0067016804205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22247601693183E-2"/>
                  <c:y val="9.7621834432858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282292383354995E-3"/>
                  <c:y val="1.396786940094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230648976051814E-3"/>
                  <c:y val="1.8225459979658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435941000748242E-2"/>
                  <c:y val="1.790522661533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4906626725213E-3"/>
                  <c:y val="3.848711088455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520386368707959E-3"/>
                  <c:y val="6.4745515058041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968057636508257E-4"/>
                  <c:y val="1.8302351381335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98039465714559E-3"/>
                  <c:y val="9.751603214546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767794723044385E-5"/>
                  <c:y val="1.323179039872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071-47A2-A2C8-7FE74B896B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pg.24!$C$35:$C$44</c:f>
              <c:strCache>
                <c:ptCount val="10"/>
                <c:pt idx="0">
                  <c:v>Metales preciosos y no ferrosos</c:v>
                </c:pt>
                <c:pt idx="1">
                  <c:v>Trilla de café</c:v>
                </c:pt>
                <c:pt idx="2">
                  <c:v>Otro equipo transporte</c:v>
                </c:pt>
                <c:pt idx="3">
                  <c:v>Cueros</c:v>
                </c:pt>
                <c:pt idx="4">
                  <c:v>Maquinaria eléctrica</c:v>
                </c:pt>
                <c:pt idx="5">
                  <c:v>Coquización, refinación y mezcla combustibles</c:v>
                </c:pt>
                <c:pt idx="6">
                  <c:v>Actividades de impresión</c:v>
                </c:pt>
                <c:pt idx="7">
                  <c:v>Productos de metal</c:v>
                </c:pt>
                <c:pt idx="8">
                  <c:v>Muebles</c:v>
                </c:pt>
                <c:pt idx="9">
                  <c:v>Confección prendas de vestir</c:v>
                </c:pt>
              </c:strCache>
            </c:strRef>
          </c:cat>
          <c:val>
            <c:numRef>
              <c:f>pg.24!$D$35:$D$44</c:f>
              <c:numCache>
                <c:formatCode>0.0</c:formatCode>
                <c:ptCount val="10"/>
                <c:pt idx="0">
                  <c:v>-23.473945409429277</c:v>
                </c:pt>
                <c:pt idx="1">
                  <c:v>-9.7744360902255689</c:v>
                </c:pt>
                <c:pt idx="2">
                  <c:v>-7.9491833030852943</c:v>
                </c:pt>
                <c:pt idx="3">
                  <c:v>-6.9230769230769207</c:v>
                </c:pt>
                <c:pt idx="4">
                  <c:v>-4.1487911976984755</c:v>
                </c:pt>
                <c:pt idx="5">
                  <c:v>-2.1269355113152977</c:v>
                </c:pt>
                <c:pt idx="6">
                  <c:v>-1.8011776931070367</c:v>
                </c:pt>
                <c:pt idx="7">
                  <c:v>-1.6255819278027883</c:v>
                </c:pt>
                <c:pt idx="8">
                  <c:v>-1.5185068016450476</c:v>
                </c:pt>
                <c:pt idx="9">
                  <c:v>-1.2612933198900778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71-47A2-A2C8-7FE74B896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3"/>
        <c:gapDepth val="107"/>
        <c:shape val="box"/>
        <c:axId val="403301624"/>
        <c:axId val="403302016"/>
        <c:axId val="0"/>
      </c:bar3DChart>
      <c:catAx>
        <c:axId val="403301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20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33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1124866130868207"/>
              <c:y val="0.93747736890031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1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900"/>
              <a:t>SECTORES DE MAYOR CRECIMIENTO </a:t>
            </a:r>
          </a:p>
        </c:rich>
      </c:tx>
      <c:layout>
        <c:manualLayout>
          <c:xMode val="edge"/>
          <c:yMode val="edge"/>
          <c:x val="0.2929466809975233"/>
          <c:y val="7.35100159164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396400806883632"/>
          <c:y val="1.0335943394560003E-2"/>
          <c:w val="0.69553984052001461"/>
          <c:h val="0.932262606247066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39183087418088E-2"/>
                  <c:y val="5.155624752461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08517880655384E-2"/>
                  <c:y val="1.527187858977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34581961861295E-2"/>
                  <c:y val="1.928816411801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40501434481329E-2"/>
                  <c:y val="1.17129337163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114505298879818E-2"/>
                  <c:y val="1.188938957667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492260698229935E-2"/>
                  <c:y val="9.4818595883681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36498359508957E-2"/>
                  <c:y val="3.1629258353831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054348601005687E-2"/>
                  <c:y val="-5.00900801610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00542901787236E-2"/>
                  <c:y val="8.60155986417578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268551362133489E-2"/>
                  <c:y val="2.9924626966459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DC-4BAE-A207-FA1C0A4883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pg.24!$C$14:$C$23</c:f>
              <c:strCache>
                <c:ptCount val="10"/>
                <c:pt idx="0">
                  <c:v>Partes y piezas para vehículos</c:v>
                </c:pt>
                <c:pt idx="1">
                  <c:v>Vehículos y sus motores</c:v>
                </c:pt>
                <c:pt idx="2">
                  <c:v>Cacao, chocolate y confitería</c:v>
                </c:pt>
                <c:pt idx="3">
                  <c:v>Vidrio</c:v>
                </c:pt>
                <c:pt idx="4">
                  <c:v>Aceites y grasas</c:v>
                </c:pt>
                <c:pt idx="5">
                  <c:v>Productos farmacéuticos</c:v>
                </c:pt>
                <c:pt idx="6">
                  <c:v>Alimentos preparados para animales</c:v>
                </c:pt>
                <c:pt idx="7">
                  <c:v>Otras industrias</c:v>
                </c:pt>
                <c:pt idx="8">
                  <c:v>Calzado</c:v>
                </c:pt>
                <c:pt idx="9">
                  <c:v>Panadería</c:v>
                </c:pt>
              </c:strCache>
            </c:strRef>
          </c:cat>
          <c:val>
            <c:numRef>
              <c:f>pg.24!$D$14:$D$23</c:f>
              <c:numCache>
                <c:formatCode>0.0</c:formatCode>
                <c:ptCount val="10"/>
                <c:pt idx="0">
                  <c:v>21.291967700807479</c:v>
                </c:pt>
                <c:pt idx="1">
                  <c:v>14.53287197231834</c:v>
                </c:pt>
                <c:pt idx="2">
                  <c:v>8.9322013631471862</c:v>
                </c:pt>
                <c:pt idx="3">
                  <c:v>8.3367167411016361</c:v>
                </c:pt>
                <c:pt idx="4">
                  <c:v>7.3529411764705843</c:v>
                </c:pt>
                <c:pt idx="5">
                  <c:v>5.8209959623149343</c:v>
                </c:pt>
                <c:pt idx="6">
                  <c:v>5.7289879931389454</c:v>
                </c:pt>
                <c:pt idx="7">
                  <c:v>5.4116458618947982</c:v>
                </c:pt>
                <c:pt idx="8">
                  <c:v>5.3628431581187463</c:v>
                </c:pt>
                <c:pt idx="9">
                  <c:v>4.6834641064379401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DC-4BAE-A207-FA1C0A488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403307504"/>
        <c:axId val="403307896"/>
        <c:axId val="0"/>
      </c:bar3DChart>
      <c:catAx>
        <c:axId val="403307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78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330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46842223421411211"/>
              <c:y val="0.81973249471027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7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"/>
      <c:hPercent val="72"/>
      <c:rotY val="22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34789390259695"/>
          <c:y val="4.0816384635205843E-2"/>
          <c:w val="0.83801384273530588"/>
          <c:h val="0.816327692704106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pg.25!$C$32</c:f>
              <c:strCache>
                <c:ptCount val="1"/>
                <c:pt idx="0">
                  <c:v>I.C.I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pg.25!$B$33:$B$36</c:f>
              <c:numCache>
                <c:formatCode>mmm\-yy</c:formatCode>
                <c:ptCount val="4"/>
                <c:pt idx="0">
                  <c:v>43831</c:v>
                </c:pt>
                <c:pt idx="1">
                  <c:v>44197</c:v>
                </c:pt>
                <c:pt idx="2">
                  <c:v>44562</c:v>
                </c:pt>
                <c:pt idx="3">
                  <c:v>44927</c:v>
                </c:pt>
              </c:numCache>
            </c:numRef>
          </c:cat>
          <c:val>
            <c:numRef>
              <c:f>pg.25!$C$33:$C$36</c:f>
              <c:numCache>
                <c:formatCode>General</c:formatCode>
                <c:ptCount val="4"/>
                <c:pt idx="0">
                  <c:v>12.2</c:v>
                </c:pt>
                <c:pt idx="1">
                  <c:v>3.7</c:v>
                </c:pt>
                <c:pt idx="2">
                  <c:v>12.7</c:v>
                </c:pt>
                <c:pt idx="3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6-4F84-830F-716E826F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303192"/>
        <c:axId val="403303584"/>
        <c:axId val="0"/>
      </c:bar3DChart>
      <c:catAx>
        <c:axId val="403303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3584"/>
        <c:crossesAt val="0"/>
        <c:auto val="0"/>
        <c:lblAlgn val="ctr"/>
        <c:lblOffset val="100"/>
        <c:tickLblSkip val="1"/>
        <c:tickMarkSkip val="1"/>
        <c:noMultiLvlLbl val="1"/>
      </c:catAx>
      <c:valAx>
        <c:axId val="403303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%</a:t>
                </a:r>
              </a:p>
            </c:rich>
          </c:tx>
          <c:layout>
            <c:manualLayout>
              <c:xMode val="edge"/>
              <c:yMode val="edge"/>
              <c:x val="2.807778339061593E-2"/>
              <c:y val="0.428572038669658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330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4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50609622651738"/>
          <c:y val="4.3076987795955222E-2"/>
          <c:w val="0.86852674120582241"/>
          <c:h val="0.830770478921993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pg.25!$C$8</c:f>
              <c:strCache>
                <c:ptCount val="1"/>
                <c:pt idx="0">
                  <c:v>% Utilización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pg.25!$B$9:$B$12</c:f>
              <c:numCache>
                <c:formatCode>mmm\-yy</c:formatCode>
                <c:ptCount val="4"/>
                <c:pt idx="0">
                  <c:v>43800</c:v>
                </c:pt>
                <c:pt idx="1">
                  <c:v>44166</c:v>
                </c:pt>
                <c:pt idx="2">
                  <c:v>44531</c:v>
                </c:pt>
                <c:pt idx="3">
                  <c:v>44896</c:v>
                </c:pt>
              </c:numCache>
            </c:numRef>
          </c:cat>
          <c:val>
            <c:numRef>
              <c:f>pg.25!$C$9:$C$12</c:f>
              <c:numCache>
                <c:formatCode>0.0</c:formatCode>
                <c:ptCount val="4"/>
                <c:pt idx="0">
                  <c:v>80.5</c:v>
                </c:pt>
                <c:pt idx="1">
                  <c:v>80.3</c:v>
                </c:pt>
                <c:pt idx="2">
                  <c:v>81</c:v>
                </c:pt>
                <c:pt idx="3">
                  <c:v>79.400000000000006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5-4ED6-ADFD-0FF5B7D06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522296"/>
        <c:axId val="533518376"/>
        <c:axId val="0"/>
      </c:bar3DChart>
      <c:catAx>
        <c:axId val="533522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CO" sz="10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5183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533518376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Participación %</a:t>
                </a:r>
              </a:p>
            </c:rich>
          </c:tx>
          <c:layout>
            <c:manualLayout>
              <c:xMode val="edge"/>
              <c:yMode val="edge"/>
              <c:x val="9.9601690505255747E-3"/>
              <c:y val="0.35076975776706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5222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8740157480314954" r="0.78740157480314954" t="0.98425196850393659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problemas de la industria</a:t>
            </a:r>
            <a:r>
              <a:rPr lang="es-CO" baseline="0"/>
              <a:t> </a:t>
            </a:r>
          </a:p>
          <a:p>
            <a:pPr>
              <a:defRPr/>
            </a:pPr>
            <a:r>
              <a:rPr lang="es-CO" baseline="0"/>
              <a:t>Promedio</a:t>
            </a:r>
            <a:r>
              <a:rPr lang="es-CO"/>
              <a:t>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pg.26!$C$7:$C$14</c:f>
              <c:strCache>
                <c:ptCount val="8"/>
                <c:pt idx="0">
                  <c:v>MANO DE OBRA</c:v>
                </c:pt>
                <c:pt idx="1">
                  <c:v>ESTRATEGIAS AGRESIVAS DE PRECIOS Y COMERCIALIZACIÓN</c:v>
                </c:pt>
                <c:pt idx="2">
                  <c:v>INCERTIDUMBRE POLÍTICA</c:v>
                </c:pt>
                <c:pt idx="3">
                  <c:v>INFLACIÓN</c:v>
                </c:pt>
                <c:pt idx="4">
                  <c:v>FALTA DE DEMANDA</c:v>
                </c:pt>
                <c:pt idx="5">
                  <c:v>INFRAESTRUCTURA Y COSTOS LOGÍSTICOS</c:v>
                </c:pt>
                <c:pt idx="6">
                  <c:v>TIPO DE CAMBIO</c:v>
                </c:pt>
                <c:pt idx="7">
                  <c:v>COSTO/SUMINISTRO DE MATERIAS PRIMAS</c:v>
                </c:pt>
              </c:strCache>
            </c:strRef>
          </c:cat>
          <c:val>
            <c:numRef>
              <c:f>pg.26!$G$7:$G$14</c:f>
              <c:numCache>
                <c:formatCode>General</c:formatCode>
                <c:ptCount val="8"/>
                <c:pt idx="0">
                  <c:v>5.8</c:v>
                </c:pt>
                <c:pt idx="1">
                  <c:v>5.4</c:v>
                </c:pt>
                <c:pt idx="2">
                  <c:v>6.1</c:v>
                </c:pt>
                <c:pt idx="3">
                  <c:v>8.8000000000000007</c:v>
                </c:pt>
                <c:pt idx="4">
                  <c:v>13.2</c:v>
                </c:pt>
                <c:pt idx="5">
                  <c:v>25.1</c:v>
                </c:pt>
                <c:pt idx="6" formatCode="0.0">
                  <c:v>32.5</c:v>
                </c:pt>
                <c:pt idx="7" formatCode="0.0">
                  <c:v>53.8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1-42CB-9D6B-BF42220432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4634128"/>
        <c:axId val="404635304"/>
      </c:barChart>
      <c:catAx>
        <c:axId val="40463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4635304"/>
        <c:crosses val="autoZero"/>
        <c:auto val="1"/>
        <c:lblAlgn val="ctr"/>
        <c:lblOffset val="100"/>
        <c:noMultiLvlLbl val="0"/>
      </c:catAx>
      <c:valAx>
        <c:axId val="40463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46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123613</xdr:colOff>
      <xdr:row>4</xdr:row>
      <xdr:rowOff>107738</xdr:rowOff>
    </xdr:from>
    <xdr:to>
      <xdr:col>8</xdr:col>
      <xdr:colOff>428413</xdr:colOff>
      <xdr:row>17</xdr:row>
      <xdr:rowOff>30480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125095</xdr:colOff>
      <xdr:row>34</xdr:row>
      <xdr:rowOff>23284</xdr:rowOff>
    </xdr:from>
    <xdr:to>
      <xdr:col>8</xdr:col>
      <xdr:colOff>439420</xdr:colOff>
      <xdr:row>45</xdr:row>
      <xdr:rowOff>67733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29</xdr:row>
      <xdr:rowOff>158750</xdr:rowOff>
    </xdr:from>
    <xdr:to>
      <xdr:col>8</xdr:col>
      <xdr:colOff>766234</xdr:colOff>
      <xdr:row>50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6</xdr:row>
      <xdr:rowOff>35720</xdr:rowOff>
    </xdr:from>
    <xdr:to>
      <xdr:col>8</xdr:col>
      <xdr:colOff>914400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110067</xdr:colOff>
      <xdr:row>29</xdr:row>
      <xdr:rowOff>118533</xdr:rowOff>
    </xdr:from>
    <xdr:to>
      <xdr:col>8</xdr:col>
      <xdr:colOff>745067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143934</xdr:colOff>
      <xdr:row>6</xdr:row>
      <xdr:rowOff>25401</xdr:rowOff>
    </xdr:from>
    <xdr:to>
      <xdr:col>8</xdr:col>
      <xdr:colOff>787399</xdr:colOff>
      <xdr:row>27</xdr:row>
      <xdr:rowOff>160868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85725</xdr:rowOff>
    </xdr:from>
    <xdr:to>
      <xdr:col>9</xdr:col>
      <xdr:colOff>238125</xdr:colOff>
      <xdr:row>44</xdr:row>
      <xdr:rowOff>38100</xdr:rowOff>
    </xdr:to>
    <xdr:graphicFrame macro="">
      <xdr:nvGraphicFramePr>
        <xdr:cNvPr id="192513" name="Chart 1">
          <a:extLst>
            <a:ext uri="{FF2B5EF4-FFF2-40B4-BE49-F238E27FC236}">
              <a16:creationId xmlns="" xmlns:a16="http://schemas.microsoft.com/office/drawing/2014/main" id="{00000000-0008-0000-0300-000001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3</xdr:row>
      <xdr:rowOff>152400</xdr:rowOff>
    </xdr:from>
    <xdr:to>
      <xdr:col>9</xdr:col>
      <xdr:colOff>428625</xdr:colOff>
      <xdr:row>20</xdr:row>
      <xdr:rowOff>9525</xdr:rowOff>
    </xdr:to>
    <xdr:graphicFrame macro="">
      <xdr:nvGraphicFramePr>
        <xdr:cNvPr id="192514" name="Chart 2">
          <a:extLst>
            <a:ext uri="{FF2B5EF4-FFF2-40B4-BE49-F238E27FC236}">
              <a16:creationId xmlns="" xmlns:a16="http://schemas.microsoft.com/office/drawing/2014/main" id="{00000000-0008-0000-0300-000002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443441</xdr:colOff>
      <xdr:row>20</xdr:row>
      <xdr:rowOff>144991</xdr:rowOff>
    </xdr:from>
    <xdr:to>
      <xdr:col>10</xdr:col>
      <xdr:colOff>342900</xdr:colOff>
      <xdr:row>58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view="pageBreakPreview" zoomScale="80" zoomScaleNormal="90" zoomScaleSheetLayoutView="80" workbookViewId="0">
      <selection activeCell="A33" sqref="A33:K33"/>
    </sheetView>
  </sheetViews>
  <sheetFormatPr baseColWidth="10" defaultColWidth="0" defaultRowHeight="0" customHeight="1" zeroHeight="1" x14ac:dyDescent="0.2"/>
  <cols>
    <col min="1" max="1" width="2.7109375" style="19" customWidth="1"/>
    <col min="2" max="2" width="13" style="19" bestFit="1" customWidth="1"/>
    <col min="3" max="3" width="13.28515625" style="20" customWidth="1"/>
    <col min="4" max="4" width="12.28515625" style="20" customWidth="1"/>
    <col min="5" max="8" width="11.42578125" style="19" customWidth="1"/>
    <col min="9" max="9" width="13.42578125" style="19" customWidth="1"/>
    <col min="10" max="16384" width="0" style="19" hidden="1"/>
  </cols>
  <sheetData>
    <row r="1" spans="1:12" ht="15.6" customHeight="1" x14ac:dyDescent="0.2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0.25" x14ac:dyDescent="0.3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</row>
    <row r="3" spans="1:12" ht="20.25" x14ac:dyDescent="0.3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</row>
    <row r="4" spans="1:12" ht="14.25" customHeight="1" x14ac:dyDescent="0.2">
      <c r="A4" s="86" t="s">
        <v>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0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ht="12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s="22" customFormat="1" ht="15" x14ac:dyDescent="0.2">
      <c r="A8" s="19"/>
      <c r="B8" s="23"/>
      <c r="C8" s="23"/>
      <c r="D8" s="23"/>
      <c r="E8" s="19"/>
      <c r="F8" s="19"/>
      <c r="G8" s="19"/>
      <c r="H8" s="19"/>
      <c r="I8" s="19"/>
      <c r="J8" s="19"/>
      <c r="K8" s="19"/>
      <c r="L8" s="19"/>
    </row>
    <row r="9" spans="1:12" s="22" customFormat="1" ht="15.75" thickBot="1" x14ac:dyDescent="0.25">
      <c r="B9" s="23"/>
      <c r="C9" s="23"/>
      <c r="D9" s="23"/>
    </row>
    <row r="10" spans="1:12" ht="13.5" thickBot="1" x14ac:dyDescent="0.25">
      <c r="A10" s="22"/>
      <c r="B10" s="92" t="s">
        <v>0</v>
      </c>
      <c r="C10" s="89" t="s">
        <v>25</v>
      </c>
      <c r="D10" s="90"/>
      <c r="E10" s="22"/>
      <c r="F10" s="22"/>
      <c r="G10" s="22"/>
      <c r="H10" s="22"/>
      <c r="I10" s="22"/>
      <c r="J10" s="22"/>
      <c r="K10" s="22"/>
      <c r="L10" s="22"/>
    </row>
    <row r="11" spans="1:12" ht="26.25" thickBot="1" x14ac:dyDescent="0.25">
      <c r="B11" s="98"/>
      <c r="C11" s="63" t="s">
        <v>1</v>
      </c>
      <c r="D11" s="63" t="s">
        <v>37</v>
      </c>
    </row>
    <row r="12" spans="1:12" ht="18.75" customHeight="1" x14ac:dyDescent="0.2">
      <c r="B12" s="18">
        <v>43831</v>
      </c>
      <c r="C12" s="74">
        <v>3.3285304932088255</v>
      </c>
      <c r="D12" s="78">
        <v>3.3285304932088255</v>
      </c>
    </row>
    <row r="13" spans="1:12" ht="18.75" customHeight="1" x14ac:dyDescent="0.2">
      <c r="B13" s="16">
        <v>44197</v>
      </c>
      <c r="C13" s="75">
        <v>-1.3663580739190717</v>
      </c>
      <c r="D13" s="34">
        <v>-1.3663580739190717</v>
      </c>
    </row>
    <row r="14" spans="1:12" ht="18.75" customHeight="1" x14ac:dyDescent="0.2">
      <c r="B14" s="16">
        <v>44562</v>
      </c>
      <c r="C14" s="75">
        <v>14.835382657831042</v>
      </c>
      <c r="D14" s="34">
        <v>14.835382657831042</v>
      </c>
    </row>
    <row r="15" spans="1:12" ht="18.75" customHeight="1" thickBot="1" x14ac:dyDescent="0.25">
      <c r="B15" s="17">
        <v>44927</v>
      </c>
      <c r="C15" s="76">
        <v>0.19015818826715325</v>
      </c>
      <c r="D15" s="84">
        <v>0.19015818826715325</v>
      </c>
    </row>
    <row r="16" spans="1:12" ht="12.75" x14ac:dyDescent="0.2">
      <c r="B16" s="19" t="s">
        <v>2</v>
      </c>
    </row>
    <row r="17" spans="3:3" s="20" customFormat="1" ht="12.75" x14ac:dyDescent="0.2"/>
    <row r="18" spans="3:3" s="20" customFormat="1" ht="12.75" x14ac:dyDescent="0.2"/>
    <row r="19" spans="3:3" s="20" customFormat="1" ht="12.75" x14ac:dyDescent="0.2">
      <c r="C19" s="31"/>
    </row>
    <row r="20" spans="3:3" s="20" customFormat="1" ht="12.75" x14ac:dyDescent="0.2">
      <c r="C20" s="24"/>
    </row>
    <row r="21" spans="3:3" s="20" customFormat="1" ht="12.75" hidden="1" x14ac:dyDescent="0.2"/>
    <row r="22" spans="3:3" s="20" customFormat="1" ht="12.75" hidden="1" x14ac:dyDescent="0.2"/>
    <row r="23" spans="3:3" s="20" customFormat="1" ht="12.75" hidden="1" x14ac:dyDescent="0.2"/>
    <row r="24" spans="3:3" s="20" customFormat="1" ht="12.75" hidden="1" x14ac:dyDescent="0.2"/>
    <row r="25" spans="3:3" s="20" customFormat="1" ht="12.75" hidden="1" x14ac:dyDescent="0.2"/>
    <row r="26" spans="3:3" s="20" customFormat="1" ht="12.75" hidden="1" x14ac:dyDescent="0.2"/>
    <row r="27" spans="3:3" s="20" customFormat="1" ht="12.75" hidden="1" x14ac:dyDescent="0.2"/>
    <row r="28" spans="3:3" s="20" customFormat="1" ht="12.75" hidden="1" x14ac:dyDescent="0.2"/>
    <row r="29" spans="3:3" s="20" customFormat="1" ht="12.75" x14ac:dyDescent="0.2"/>
    <row r="30" spans="3:3" s="20" customFormat="1" ht="12.75" x14ac:dyDescent="0.2"/>
    <row r="31" spans="3:3" s="20" customFormat="1" ht="8.25" customHeight="1" x14ac:dyDescent="0.2"/>
    <row r="32" spans="3:3" s="20" customFormat="1" ht="9" customHeight="1" x14ac:dyDescent="0.2"/>
    <row r="33" spans="1:12" ht="20.25" x14ac:dyDescent="0.3">
      <c r="A33" s="85" t="s">
        <v>27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2" ht="14.25" customHeight="1" x14ac:dyDescent="0.2">
      <c r="A34" s="86" t="s">
        <v>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12" ht="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2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2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2" ht="15.75" thickBot="1" x14ac:dyDescent="0.25">
      <c r="B38" s="23"/>
      <c r="C38" s="23"/>
      <c r="D38" s="23"/>
      <c r="E38" s="21"/>
    </row>
    <row r="39" spans="1:12" ht="13.5" thickBot="1" x14ac:dyDescent="0.25">
      <c r="A39" s="22"/>
      <c r="B39" s="87" t="s">
        <v>0</v>
      </c>
      <c r="C39" s="89" t="s">
        <v>18</v>
      </c>
      <c r="D39" s="90"/>
      <c r="E39" s="22"/>
      <c r="F39" s="22"/>
      <c r="G39" s="22"/>
      <c r="H39" s="22"/>
      <c r="I39" s="22"/>
      <c r="J39" s="22"/>
      <c r="K39" s="22"/>
      <c r="L39" s="22"/>
    </row>
    <row r="40" spans="1:12" ht="39" customHeight="1" thickBot="1" x14ac:dyDescent="0.25">
      <c r="B40" s="88"/>
      <c r="C40" s="63" t="s">
        <v>1</v>
      </c>
      <c r="D40" s="63" t="s">
        <v>37</v>
      </c>
    </row>
    <row r="41" spans="1:12" ht="18.75" customHeight="1" x14ac:dyDescent="0.2">
      <c r="B41" s="18">
        <f>+B12</f>
        <v>43831</v>
      </c>
      <c r="C41" s="74">
        <v>-0.46368855134749642</v>
      </c>
      <c r="D41" s="64">
        <v>-0.46368855134749642</v>
      </c>
    </row>
    <row r="42" spans="1:12" ht="18.75" customHeight="1" x14ac:dyDescent="0.2">
      <c r="B42" s="16">
        <f t="shared" ref="B42:B44" si="0">+B13</f>
        <v>44197</v>
      </c>
      <c r="C42" s="75">
        <v>-4.0166987983243256</v>
      </c>
      <c r="D42" s="34">
        <v>-4.0166987983243256</v>
      </c>
    </row>
    <row r="43" spans="1:12" ht="18.75" customHeight="1" x14ac:dyDescent="0.2">
      <c r="B43" s="16">
        <f t="shared" si="0"/>
        <v>44562</v>
      </c>
      <c r="C43" s="75">
        <v>4.5666832789657885</v>
      </c>
      <c r="D43" s="34">
        <v>4.5666832789657885</v>
      </c>
    </row>
    <row r="44" spans="1:12" ht="18.75" customHeight="1" thickBot="1" x14ac:dyDescent="0.25">
      <c r="B44" s="17">
        <f t="shared" si="0"/>
        <v>44927</v>
      </c>
      <c r="C44" s="76">
        <v>1.3848595191715773</v>
      </c>
      <c r="D44" s="35">
        <v>1.3848595191715773</v>
      </c>
      <c r="E44" s="21"/>
    </row>
    <row r="45" spans="1:12" ht="12.75" x14ac:dyDescent="0.2">
      <c r="B45" s="19" t="s">
        <v>2</v>
      </c>
    </row>
    <row r="46" spans="1:12" ht="12.75" x14ac:dyDescent="0.2"/>
    <row r="47" spans="1:12" ht="12.75" x14ac:dyDescent="0.2"/>
    <row r="48" spans="1:12" ht="12.75" x14ac:dyDescent="0.2"/>
    <row r="49" s="19" customFormat="1" ht="12.75" x14ac:dyDescent="0.2"/>
    <row r="50" s="19" customFormat="1" ht="12.75" x14ac:dyDescent="0.2"/>
    <row r="51" s="19" customFormat="1" ht="12.75" x14ac:dyDescent="0.2"/>
    <row r="52" s="19" customFormat="1" ht="12.75" x14ac:dyDescent="0.2"/>
    <row r="53" s="19" customFormat="1" ht="12.75" x14ac:dyDescent="0.2"/>
    <row r="54" s="19" customFormat="1" ht="12.75" x14ac:dyDescent="0.2"/>
    <row r="55" s="19" customFormat="1" ht="12.75" x14ac:dyDescent="0.2"/>
    <row r="56" s="19" customFormat="1" ht="12.75" hidden="1" x14ac:dyDescent="0.2"/>
    <row r="57" s="19" customFormat="1" ht="12.75" hidden="1" x14ac:dyDescent="0.2"/>
    <row r="58" s="19" customFormat="1" ht="12.75" hidden="1" x14ac:dyDescent="0.2"/>
    <row r="59" s="19" customFormat="1" ht="12.75" hidden="1" x14ac:dyDescent="0.2"/>
    <row r="60" s="19" customFormat="1" ht="12.75" hidden="1" x14ac:dyDescent="0.2"/>
    <row r="61" s="19" customFormat="1" ht="12.75" hidden="1" x14ac:dyDescent="0.2"/>
    <row r="62" s="19" customFormat="1" ht="12.75" hidden="1" x14ac:dyDescent="0.2"/>
    <row r="63" s="19" customFormat="1" ht="12.75" hidden="1" x14ac:dyDescent="0.2"/>
    <row r="64" s="19" customFormat="1" ht="12.75" hidden="1" x14ac:dyDescent="0.2"/>
    <row r="65" s="19" customFormat="1" ht="12.75" hidden="1" x14ac:dyDescent="0.2"/>
    <row r="66" s="19" customFormat="1" ht="12.75" hidden="1" x14ac:dyDescent="0.2"/>
    <row r="67" s="19" customFormat="1" ht="12.75" hidden="1" x14ac:dyDescent="0.2"/>
    <row r="68" s="19" customFormat="1" ht="12.75" hidden="1" x14ac:dyDescent="0.2"/>
    <row r="69" s="19" customFormat="1" ht="12.75" hidden="1" x14ac:dyDescent="0.2"/>
    <row r="70" s="19" customFormat="1" ht="12.75" hidden="1" x14ac:dyDescent="0.2"/>
    <row r="71" s="19" customFormat="1" ht="12.75" hidden="1" x14ac:dyDescent="0.2"/>
    <row r="72" s="19" customFormat="1" ht="12.75" hidden="1" x14ac:dyDescent="0.2"/>
    <row r="73" s="19" customFormat="1" ht="12.75" hidden="1" x14ac:dyDescent="0.2"/>
    <row r="74" s="19" customFormat="1" ht="12.75" hidden="1" x14ac:dyDescent="0.2"/>
    <row r="75" s="19" customFormat="1" ht="12.75" hidden="1" x14ac:dyDescent="0.2"/>
    <row r="76" s="19" customFormat="1" ht="12.75" hidden="1" x14ac:dyDescent="0.2"/>
  </sheetData>
  <mergeCells count="10">
    <mergeCell ref="A33:K33"/>
    <mergeCell ref="A34:K34"/>
    <mergeCell ref="B39:B40"/>
    <mergeCell ref="C39:D39"/>
    <mergeCell ref="A1:L1"/>
    <mergeCell ref="A2:J2"/>
    <mergeCell ref="A3:J3"/>
    <mergeCell ref="A4:K4"/>
    <mergeCell ref="B10:B11"/>
    <mergeCell ref="C10:D10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zoomScale="80" zoomScaleNormal="95" zoomScaleSheetLayoutView="80" workbookViewId="0">
      <selection activeCell="E6" sqref="E6"/>
    </sheetView>
  </sheetViews>
  <sheetFormatPr baseColWidth="10" defaultColWidth="0" defaultRowHeight="0" customHeight="1" zeroHeight="1" x14ac:dyDescent="0.2"/>
  <cols>
    <col min="1" max="1" width="1.140625" style="19" customWidth="1"/>
    <col min="2" max="2" width="5.140625" style="19" customWidth="1"/>
    <col min="3" max="3" width="29.7109375" style="19" customWidth="1"/>
    <col min="4" max="4" width="12.42578125" style="19" customWidth="1"/>
    <col min="5" max="5" width="14.7109375" style="19" customWidth="1"/>
    <col min="6" max="6" width="13" style="19" customWidth="1"/>
    <col min="7" max="8" width="11.42578125" style="19" customWidth="1"/>
    <col min="9" max="9" width="13.7109375" style="19" customWidth="1"/>
    <col min="10" max="16384" width="0" style="19" hidden="1"/>
  </cols>
  <sheetData>
    <row r="1" spans="1:14" ht="12.75" x14ac:dyDescent="0.2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0.25" x14ac:dyDescent="0.3">
      <c r="A2" s="85" t="s">
        <v>19</v>
      </c>
      <c r="B2" s="85"/>
      <c r="C2" s="85"/>
      <c r="D2" s="85"/>
      <c r="E2" s="85"/>
      <c r="F2" s="85"/>
      <c r="G2" s="85"/>
      <c r="H2" s="85"/>
      <c r="I2" s="85"/>
      <c r="J2" s="28"/>
      <c r="K2" s="28"/>
      <c r="L2" s="28"/>
      <c r="M2" s="28"/>
    </row>
    <row r="3" spans="1:14" ht="20.25" x14ac:dyDescent="0.3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28"/>
    </row>
    <row r="4" spans="1:14" ht="15" customHeight="1" x14ac:dyDescent="0.3">
      <c r="A4" s="93" t="s">
        <v>29</v>
      </c>
      <c r="B4" s="93"/>
      <c r="C4" s="93"/>
      <c r="D4" s="93"/>
      <c r="E4" s="93"/>
      <c r="F4" s="93"/>
      <c r="G4" s="93"/>
      <c r="H4" s="93"/>
      <c r="I4" s="93"/>
      <c r="K4" s="27"/>
      <c r="L4" s="27"/>
      <c r="M4" s="27"/>
    </row>
    <row r="5" spans="1:14" ht="6.7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K5" s="27"/>
      <c r="L5" s="27"/>
      <c r="M5" s="27"/>
    </row>
    <row r="6" spans="1:14" ht="10.5" customHeight="1" x14ac:dyDescent="0.2">
      <c r="B6" s="25"/>
      <c r="D6" s="21"/>
    </row>
    <row r="7" spans="1:14" ht="12.75" x14ac:dyDescent="0.2">
      <c r="B7" s="25"/>
      <c r="D7" s="21"/>
    </row>
    <row r="8" spans="1:14" ht="12.75" x14ac:dyDescent="0.2">
      <c r="B8" s="25"/>
      <c r="D8" s="21"/>
    </row>
    <row r="9" spans="1:14" ht="15" x14ac:dyDescent="0.25">
      <c r="B9" s="26" t="s">
        <v>30</v>
      </c>
    </row>
    <row r="10" spans="1:14" ht="15" x14ac:dyDescent="0.25">
      <c r="B10" s="26"/>
    </row>
    <row r="11" spans="1:14" ht="15" x14ac:dyDescent="0.25">
      <c r="B11" s="26"/>
    </row>
    <row r="12" spans="1:14" ht="15" x14ac:dyDescent="0.25">
      <c r="B12" s="26"/>
    </row>
    <row r="13" spans="1:14" ht="24" customHeight="1" x14ac:dyDescent="0.2">
      <c r="A13" s="22"/>
      <c r="B13" s="4" t="s">
        <v>4</v>
      </c>
      <c r="C13" s="4" t="s">
        <v>6</v>
      </c>
      <c r="D13" s="36" t="s">
        <v>62</v>
      </c>
    </row>
    <row r="14" spans="1:14" ht="15" x14ac:dyDescent="0.25">
      <c r="A14" s="22"/>
      <c r="B14" s="80">
        <v>1900</v>
      </c>
      <c r="C14" s="80" t="s">
        <v>55</v>
      </c>
      <c r="D14" s="79">
        <v>16.931081756679809</v>
      </c>
    </row>
    <row r="15" spans="1:14" ht="15" x14ac:dyDescent="0.25">
      <c r="B15" s="80">
        <v>2023</v>
      </c>
      <c r="C15" s="80" t="s">
        <v>56</v>
      </c>
      <c r="D15" s="79">
        <v>16.476575709466921</v>
      </c>
    </row>
    <row r="16" spans="1:14" ht="15" x14ac:dyDescent="0.25">
      <c r="B16" s="80">
        <v>1800</v>
      </c>
      <c r="C16" s="80" t="s">
        <v>57</v>
      </c>
      <c r="D16" s="79">
        <v>15.117675363407557</v>
      </c>
    </row>
    <row r="17" spans="2:4" ht="15" x14ac:dyDescent="0.25">
      <c r="B17" s="80">
        <v>2410</v>
      </c>
      <c r="C17" s="80" t="s">
        <v>58</v>
      </c>
      <c r="D17" s="79">
        <v>11.653407954294881</v>
      </c>
    </row>
    <row r="18" spans="2:4" ht="15" x14ac:dyDescent="0.25">
      <c r="B18" s="80">
        <v>2310</v>
      </c>
      <c r="C18" s="80" t="s">
        <v>40</v>
      </c>
      <c r="D18" s="79">
        <v>11.590390137762974</v>
      </c>
    </row>
    <row r="19" spans="2:4" ht="15" x14ac:dyDescent="0.25">
      <c r="B19" s="80">
        <v>1081</v>
      </c>
      <c r="C19" s="80" t="s">
        <v>59</v>
      </c>
      <c r="D19" s="79">
        <v>10.389260707941062</v>
      </c>
    </row>
    <row r="20" spans="2:4" ht="15" x14ac:dyDescent="0.25">
      <c r="B20" s="80">
        <v>1082</v>
      </c>
      <c r="C20" s="80" t="s">
        <v>43</v>
      </c>
      <c r="D20" s="79">
        <v>10.119808023758537</v>
      </c>
    </row>
    <row r="21" spans="2:4" ht="15" x14ac:dyDescent="0.25">
      <c r="B21" s="80">
        <v>3200</v>
      </c>
      <c r="C21" s="80" t="s">
        <v>46</v>
      </c>
      <c r="D21" s="79">
        <v>7.8735687638194385</v>
      </c>
    </row>
    <row r="22" spans="2:4" ht="15" x14ac:dyDescent="0.25">
      <c r="B22" s="80">
        <v>1400</v>
      </c>
      <c r="C22" s="80" t="s">
        <v>60</v>
      </c>
      <c r="D22" s="79">
        <v>7.1285367139695577</v>
      </c>
    </row>
    <row r="23" spans="2:4" ht="15" x14ac:dyDescent="0.25">
      <c r="B23" s="80">
        <v>1050</v>
      </c>
      <c r="C23" s="80" t="s">
        <v>61</v>
      </c>
      <c r="D23" s="79">
        <v>6.9970623604280524</v>
      </c>
    </row>
    <row r="24" spans="2:4" ht="12.75" x14ac:dyDescent="0.2"/>
    <row r="25" spans="2:4" ht="12.75" x14ac:dyDescent="0.2">
      <c r="B25" s="19" t="s">
        <v>2</v>
      </c>
    </row>
    <row r="26" spans="2:4" ht="12.75" x14ac:dyDescent="0.2"/>
    <row r="27" spans="2:4" ht="9.75" customHeight="1" x14ac:dyDescent="0.2"/>
    <row r="28" spans="2:4" ht="7.5" customHeight="1" x14ac:dyDescent="0.2"/>
    <row r="29" spans="2:4" ht="6" customHeight="1" x14ac:dyDescent="0.2"/>
    <row r="30" spans="2:4" ht="15" x14ac:dyDescent="0.25">
      <c r="B30" s="26" t="s">
        <v>8</v>
      </c>
      <c r="D30" s="21"/>
    </row>
    <row r="31" spans="2:4" ht="15" x14ac:dyDescent="0.25">
      <c r="B31" s="26"/>
      <c r="D31" s="21"/>
    </row>
    <row r="32" spans="2:4" ht="15" x14ac:dyDescent="0.25">
      <c r="B32" s="26"/>
      <c r="D32" s="21"/>
    </row>
    <row r="33" spans="2:4" ht="12.75" x14ac:dyDescent="0.2">
      <c r="B33" s="25"/>
      <c r="D33" s="21"/>
    </row>
    <row r="34" spans="2:4" ht="24.75" customHeight="1" x14ac:dyDescent="0.2">
      <c r="B34" s="22" t="s">
        <v>4</v>
      </c>
      <c r="C34" s="22" t="s">
        <v>6</v>
      </c>
      <c r="D34" s="36" t="str">
        <f>+D13</f>
        <v>Ene 23/22</v>
      </c>
    </row>
    <row r="35" spans="2:4" ht="15" customHeight="1" x14ac:dyDescent="0.25">
      <c r="B35" s="80">
        <v>2910</v>
      </c>
      <c r="C35" s="80" t="s">
        <v>45</v>
      </c>
      <c r="D35" s="79">
        <v>-43.807896867576325</v>
      </c>
    </row>
    <row r="36" spans="2:4" ht="15" customHeight="1" x14ac:dyDescent="0.25">
      <c r="B36" s="80">
        <v>1511</v>
      </c>
      <c r="C36" s="80" t="s">
        <v>49</v>
      </c>
      <c r="D36" s="79">
        <v>-39.772041783153988</v>
      </c>
    </row>
    <row r="37" spans="2:4" ht="15" customHeight="1" x14ac:dyDescent="0.25">
      <c r="B37" s="80">
        <v>2420</v>
      </c>
      <c r="C37" s="80" t="s">
        <v>63</v>
      </c>
      <c r="D37" s="79">
        <v>-35.828382616575126</v>
      </c>
    </row>
    <row r="38" spans="2:4" ht="15" customHeight="1" x14ac:dyDescent="0.25">
      <c r="B38" s="80">
        <v>1070</v>
      </c>
      <c r="C38" s="80" t="s">
        <v>52</v>
      </c>
      <c r="D38" s="79">
        <v>-27.041416317221699</v>
      </c>
    </row>
    <row r="39" spans="2:4" ht="15" customHeight="1" x14ac:dyDescent="0.25">
      <c r="B39" s="80">
        <v>2010</v>
      </c>
      <c r="C39" s="80" t="s">
        <v>51</v>
      </c>
      <c r="D39" s="79">
        <v>-24.926207206152828</v>
      </c>
    </row>
    <row r="40" spans="2:4" ht="15" customHeight="1" x14ac:dyDescent="0.25">
      <c r="B40" s="80">
        <v>1300</v>
      </c>
      <c r="C40" s="80" t="s">
        <v>64</v>
      </c>
      <c r="D40" s="79">
        <v>-18.537231983553536</v>
      </c>
    </row>
    <row r="41" spans="2:4" ht="15" customHeight="1" x14ac:dyDescent="0.2">
      <c r="B41" s="32">
        <v>2920</v>
      </c>
      <c r="C41" s="33" t="s">
        <v>44</v>
      </c>
      <c r="D41" s="79">
        <v>-16.94796893381212</v>
      </c>
    </row>
    <row r="42" spans="2:4" ht="15" customHeight="1" x14ac:dyDescent="0.2">
      <c r="B42" s="19">
        <v>3000</v>
      </c>
      <c r="C42" s="19" t="s">
        <v>65</v>
      </c>
      <c r="D42" s="79">
        <v>-14.798631255862272</v>
      </c>
    </row>
    <row r="43" spans="2:4" ht="15" customHeight="1" x14ac:dyDescent="0.2">
      <c r="B43" s="19">
        <v>2100</v>
      </c>
      <c r="C43" s="19" t="s">
        <v>50</v>
      </c>
      <c r="D43" s="79">
        <v>-13.927674670047441</v>
      </c>
    </row>
    <row r="44" spans="2:4" ht="12.75" x14ac:dyDescent="0.2">
      <c r="B44" s="19">
        <v>2930</v>
      </c>
      <c r="C44" s="19" t="s">
        <v>54</v>
      </c>
      <c r="D44" s="79">
        <v>-9.9574286336915563</v>
      </c>
    </row>
    <row r="45" spans="2:4" ht="12.75" x14ac:dyDescent="0.2"/>
    <row r="46" spans="2:4" ht="12.75" x14ac:dyDescent="0.2"/>
    <row r="47" spans="2:4" ht="12.75" x14ac:dyDescent="0.2">
      <c r="B47" s="19" t="s">
        <v>2</v>
      </c>
    </row>
    <row r="48" spans="2: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</sheetData>
  <sortState ref="B35:D44">
    <sortCondition descending="1" ref="D35:D44"/>
  </sortState>
  <mergeCells count="4">
    <mergeCell ref="A1:N1"/>
    <mergeCell ref="A2:I2"/>
    <mergeCell ref="A3:L3"/>
    <mergeCell ref="A4:I4"/>
  </mergeCells>
  <printOptions horizontalCentered="1"/>
  <pageMargins left="0.78740157480314965" right="0.78740157480314965" top="1.1811023622047245" bottom="1.1811023622047245" header="0.59055118110236227" footer="0.78740157480314965"/>
  <pageSetup scale="78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view="pageBreakPreview" zoomScale="80" zoomScaleNormal="90" zoomScaleSheetLayoutView="80" workbookViewId="0">
      <selection activeCell="D7" sqref="D7"/>
    </sheetView>
  </sheetViews>
  <sheetFormatPr baseColWidth="10" defaultColWidth="0" defaultRowHeight="0" customHeight="1" zeroHeight="1" x14ac:dyDescent="0.2"/>
  <cols>
    <col min="1" max="1" width="1.42578125" style="19" customWidth="1"/>
    <col min="2" max="2" width="5.28515625" style="19" customWidth="1"/>
    <col min="3" max="3" width="27.140625" style="19" customWidth="1"/>
    <col min="4" max="4" width="12.85546875" style="19" customWidth="1"/>
    <col min="5" max="5" width="13.7109375" style="19" customWidth="1"/>
    <col min="6" max="8" width="11.42578125" style="19" customWidth="1"/>
    <col min="9" max="9" width="12.7109375" style="19" customWidth="1"/>
    <col min="10" max="16384" width="0" style="19" hidden="1"/>
  </cols>
  <sheetData>
    <row r="1" spans="1:14" ht="12.75" x14ac:dyDescent="0.2">
      <c r="A1" s="91" t="s">
        <v>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0.25" x14ac:dyDescent="0.3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28"/>
      <c r="L2" s="28"/>
      <c r="M2" s="28"/>
    </row>
    <row r="3" spans="1:14" ht="20.25" x14ac:dyDescent="0.3">
      <c r="A3" s="85" t="s">
        <v>28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28"/>
      <c r="M3" s="28"/>
    </row>
    <row r="4" spans="1:14" ht="17.25" customHeight="1" x14ac:dyDescent="0.3">
      <c r="A4" s="86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27"/>
      <c r="L4" s="27"/>
      <c r="M4" s="27"/>
    </row>
    <row r="5" spans="1:14" ht="6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8"/>
      <c r="K5" s="28"/>
      <c r="L5" s="28"/>
      <c r="M5" s="28"/>
    </row>
    <row r="6" spans="1:14" ht="8.2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</row>
    <row r="7" spans="1:14" ht="17.2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8"/>
      <c r="K7" s="28"/>
      <c r="L7" s="28"/>
      <c r="M7" s="28"/>
    </row>
    <row r="8" spans="1:14" ht="8.2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</row>
    <row r="9" spans="1:14" ht="15" x14ac:dyDescent="0.25">
      <c r="B9" s="26" t="s">
        <v>3</v>
      </c>
    </row>
    <row r="10" spans="1:14" ht="15" x14ac:dyDescent="0.25">
      <c r="B10" s="26"/>
    </row>
    <row r="11" spans="1:14" ht="13.5" customHeight="1" x14ac:dyDescent="0.25">
      <c r="B11" s="26"/>
    </row>
    <row r="12" spans="1:14" ht="15" x14ac:dyDescent="0.25">
      <c r="B12" s="26"/>
    </row>
    <row r="13" spans="1:14" ht="22.5" customHeight="1" x14ac:dyDescent="0.2">
      <c r="B13" s="4" t="s">
        <v>4</v>
      </c>
      <c r="C13" s="4" t="s">
        <v>6</v>
      </c>
      <c r="D13" s="36" t="str">
        <f>+pg.23!D13</f>
        <v>Ene 23/22</v>
      </c>
    </row>
    <row r="14" spans="1:14" ht="15" customHeight="1" x14ac:dyDescent="0.25">
      <c r="A14" s="65"/>
      <c r="B14" s="80">
        <v>2930</v>
      </c>
      <c r="C14" s="80" t="s">
        <v>54</v>
      </c>
      <c r="D14" s="82">
        <v>21.291967700807479</v>
      </c>
    </row>
    <row r="15" spans="1:14" ht="15" customHeight="1" x14ac:dyDescent="0.25">
      <c r="A15" s="65"/>
      <c r="B15" s="80">
        <v>2910</v>
      </c>
      <c r="C15" s="80" t="s">
        <v>45</v>
      </c>
      <c r="D15" s="82">
        <v>14.53287197231834</v>
      </c>
    </row>
    <row r="16" spans="1:14" ht="15" customHeight="1" x14ac:dyDescent="0.25">
      <c r="A16" s="65"/>
      <c r="B16" s="80">
        <v>1082</v>
      </c>
      <c r="C16" s="80" t="s">
        <v>43</v>
      </c>
      <c r="D16" s="82">
        <v>8.9322013631471862</v>
      </c>
    </row>
    <row r="17" spans="1:4" ht="15" customHeight="1" x14ac:dyDescent="0.25">
      <c r="A17" s="65"/>
      <c r="B17" s="80">
        <v>2310</v>
      </c>
      <c r="C17" s="80" t="s">
        <v>40</v>
      </c>
      <c r="D17" s="82">
        <v>8.3367167411016361</v>
      </c>
    </row>
    <row r="18" spans="1:4" ht="15" customHeight="1" x14ac:dyDescent="0.25">
      <c r="A18" s="65"/>
      <c r="B18" s="80">
        <v>1030</v>
      </c>
      <c r="C18" s="80" t="s">
        <v>66</v>
      </c>
      <c r="D18" s="82">
        <v>7.3529411764705843</v>
      </c>
    </row>
    <row r="19" spans="1:4" ht="15" customHeight="1" x14ac:dyDescent="0.25">
      <c r="A19" s="65"/>
      <c r="B19" s="80">
        <v>2100</v>
      </c>
      <c r="C19" s="80" t="s">
        <v>50</v>
      </c>
      <c r="D19" s="82">
        <v>5.8209959623149343</v>
      </c>
    </row>
    <row r="20" spans="1:4" ht="15" customHeight="1" x14ac:dyDescent="0.25">
      <c r="A20" s="65"/>
      <c r="B20" s="80">
        <v>1090</v>
      </c>
      <c r="C20" s="80" t="s">
        <v>67</v>
      </c>
      <c r="D20" s="82">
        <v>5.7289879931389454</v>
      </c>
    </row>
    <row r="21" spans="1:4" ht="15" customHeight="1" x14ac:dyDescent="0.25">
      <c r="A21" s="65"/>
      <c r="B21" s="80">
        <v>3200</v>
      </c>
      <c r="C21" s="80" t="s">
        <v>46</v>
      </c>
      <c r="D21" s="82">
        <v>5.4116458618947982</v>
      </c>
    </row>
    <row r="22" spans="1:4" ht="15" customHeight="1" x14ac:dyDescent="0.25">
      <c r="A22" s="65"/>
      <c r="B22" s="80">
        <v>1520</v>
      </c>
      <c r="C22" s="80" t="s">
        <v>39</v>
      </c>
      <c r="D22" s="82">
        <v>5.3628431581187463</v>
      </c>
    </row>
    <row r="23" spans="1:4" ht="15" customHeight="1" x14ac:dyDescent="0.25">
      <c r="A23" s="65"/>
      <c r="B23" s="80">
        <v>1081</v>
      </c>
      <c r="C23" s="80" t="s">
        <v>59</v>
      </c>
      <c r="D23" s="82">
        <v>4.6834641064379401</v>
      </c>
    </row>
    <row r="24" spans="1:4" ht="12.75" x14ac:dyDescent="0.2">
      <c r="B24" s="67"/>
      <c r="C24" s="67"/>
      <c r="D24" s="68"/>
    </row>
    <row r="25" spans="1:4" ht="12.75" x14ac:dyDescent="0.2">
      <c r="B25" s="67"/>
      <c r="C25" s="67"/>
      <c r="D25" s="68"/>
    </row>
    <row r="26" spans="1:4" ht="12.75" x14ac:dyDescent="0.2">
      <c r="B26" s="67" t="s">
        <v>2</v>
      </c>
      <c r="C26" s="67"/>
      <c r="D26" s="67"/>
    </row>
    <row r="27" spans="1:4" ht="19.5" customHeight="1" x14ac:dyDescent="0.2">
      <c r="B27" s="67"/>
      <c r="C27" s="67"/>
      <c r="D27" s="69"/>
    </row>
    <row r="28" spans="1:4" ht="12.75" x14ac:dyDescent="0.2">
      <c r="B28" s="67"/>
      <c r="C28" s="67"/>
      <c r="D28" s="67"/>
    </row>
    <row r="29" spans="1:4" ht="12.75" x14ac:dyDescent="0.2">
      <c r="B29" s="67"/>
      <c r="C29" s="67"/>
      <c r="D29" s="67"/>
    </row>
    <row r="30" spans="1:4" ht="12.75" x14ac:dyDescent="0.2">
      <c r="B30" s="67"/>
      <c r="C30" s="67"/>
      <c r="D30" s="67"/>
    </row>
    <row r="31" spans="1:4" ht="15" x14ac:dyDescent="0.25">
      <c r="B31" s="70" t="s">
        <v>8</v>
      </c>
      <c r="C31" s="67"/>
      <c r="D31" s="71"/>
    </row>
    <row r="32" spans="1:4" ht="12.75" x14ac:dyDescent="0.2">
      <c r="B32" s="72"/>
      <c r="C32" s="67"/>
      <c r="D32" s="71"/>
    </row>
    <row r="33" spans="2:4" ht="12.75" x14ac:dyDescent="0.2">
      <c r="B33" s="72"/>
      <c r="C33" s="67"/>
      <c r="D33" s="71"/>
    </row>
    <row r="34" spans="2:4" ht="21.75" customHeight="1" x14ac:dyDescent="0.2">
      <c r="B34" s="73" t="s">
        <v>4</v>
      </c>
      <c r="C34" s="73" t="s">
        <v>6</v>
      </c>
      <c r="D34" s="69" t="str">
        <f>+D13</f>
        <v>Ene 23/22</v>
      </c>
    </row>
    <row r="35" spans="2:4" ht="15" customHeight="1" x14ac:dyDescent="0.25">
      <c r="B35" s="80">
        <v>2420</v>
      </c>
      <c r="C35" s="80" t="s">
        <v>63</v>
      </c>
      <c r="D35" s="82">
        <v>-23.473945409429277</v>
      </c>
    </row>
    <row r="36" spans="2:4" ht="15" customHeight="1" x14ac:dyDescent="0.25">
      <c r="B36" s="80">
        <v>1061</v>
      </c>
      <c r="C36" s="80" t="s">
        <v>42</v>
      </c>
      <c r="D36" s="82">
        <v>-9.7744360902255689</v>
      </c>
    </row>
    <row r="37" spans="2:4" ht="15" customHeight="1" x14ac:dyDescent="0.25">
      <c r="B37" s="80">
        <v>3000</v>
      </c>
      <c r="C37" s="80" t="s">
        <v>65</v>
      </c>
      <c r="D37" s="82">
        <v>-7.9491833030852943</v>
      </c>
    </row>
    <row r="38" spans="2:4" ht="15" customHeight="1" x14ac:dyDescent="0.25">
      <c r="B38" s="80">
        <v>1511</v>
      </c>
      <c r="C38" s="80" t="s">
        <v>49</v>
      </c>
      <c r="D38" s="82">
        <v>-6.9230769230769207</v>
      </c>
    </row>
    <row r="39" spans="2:4" ht="15" customHeight="1" x14ac:dyDescent="0.25">
      <c r="B39">
        <v>2700</v>
      </c>
      <c r="C39" s="80" t="s">
        <v>48</v>
      </c>
      <c r="D39" s="81">
        <v>-4.1487911976984755</v>
      </c>
    </row>
    <row r="40" spans="2:4" ht="15" customHeight="1" x14ac:dyDescent="0.25">
      <c r="B40">
        <v>1900</v>
      </c>
      <c r="C40" s="80" t="s">
        <v>55</v>
      </c>
      <c r="D40" s="66">
        <v>-2.1269355113152977</v>
      </c>
    </row>
    <row r="41" spans="2:4" ht="15" customHeight="1" x14ac:dyDescent="0.25">
      <c r="B41">
        <v>1800</v>
      </c>
      <c r="C41" s="80" t="s">
        <v>57</v>
      </c>
      <c r="D41" s="66">
        <v>-1.8011776931070367</v>
      </c>
    </row>
    <row r="42" spans="2:4" ht="15" customHeight="1" x14ac:dyDescent="0.25">
      <c r="B42">
        <v>2500</v>
      </c>
      <c r="C42" s="80" t="s">
        <v>68</v>
      </c>
      <c r="D42" s="66">
        <v>-1.6255819278027883</v>
      </c>
    </row>
    <row r="43" spans="2:4" ht="15" customHeight="1" x14ac:dyDescent="0.25">
      <c r="B43">
        <v>3100</v>
      </c>
      <c r="C43" s="80" t="s">
        <v>69</v>
      </c>
      <c r="D43" s="66">
        <v>-1.5185068016450476</v>
      </c>
    </row>
    <row r="44" spans="2:4" ht="15" customHeight="1" x14ac:dyDescent="0.25">
      <c r="B44">
        <v>1400</v>
      </c>
      <c r="C44" s="80" t="s">
        <v>60</v>
      </c>
      <c r="D44" s="30">
        <v>-1.2612933198900778</v>
      </c>
    </row>
    <row r="45" spans="2:4" ht="12.75" x14ac:dyDescent="0.2">
      <c r="B45" s="29"/>
    </row>
    <row r="46" spans="2:4" ht="12.75" x14ac:dyDescent="0.2">
      <c r="B46" s="29"/>
    </row>
    <row r="47" spans="2:4" ht="12.75" x14ac:dyDescent="0.2"/>
    <row r="48" spans="2:4" ht="12.75" x14ac:dyDescent="0.2">
      <c r="B48" s="19" t="s">
        <v>2</v>
      </c>
    </row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</sheetData>
  <sortState ref="B35:D44">
    <sortCondition descending="1" ref="D35:D44"/>
  </sortState>
  <mergeCells count="4">
    <mergeCell ref="A1:N1"/>
    <mergeCell ref="A2:J2"/>
    <mergeCell ref="A3:K3"/>
    <mergeCell ref="A4:J4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ignoredErrors>
    <ignoredError sqref="B24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view="pageBreakPreview" zoomScale="80" zoomScaleNormal="90" zoomScaleSheetLayoutView="80" workbookViewId="0">
      <selection activeCell="C14" sqref="C14"/>
    </sheetView>
  </sheetViews>
  <sheetFormatPr baseColWidth="10" defaultColWidth="0" defaultRowHeight="12.75" zeroHeight="1" x14ac:dyDescent="0.2"/>
  <cols>
    <col min="1" max="1" width="2.7109375" customWidth="1"/>
    <col min="2" max="2" width="8.5703125" style="1" customWidth="1"/>
    <col min="3" max="3" width="14" style="14" customWidth="1"/>
    <col min="4" max="10" width="11.42578125" customWidth="1"/>
  </cols>
  <sheetData>
    <row r="1" spans="1:14" x14ac:dyDescent="0.2">
      <c r="A1" s="95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0.25" x14ac:dyDescent="0.3">
      <c r="A2" s="94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2"/>
    </row>
    <row r="3" spans="1:14" ht="15" x14ac:dyDescent="0.2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4" ht="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13.5" thickBot="1" x14ac:dyDescent="0.25">
      <c r="B7" s="5"/>
    </row>
    <row r="8" spans="1:14" s="10" customFormat="1" ht="13.5" thickBot="1" x14ac:dyDescent="0.25">
      <c r="A8"/>
      <c r="B8" s="39" t="s">
        <v>0</v>
      </c>
      <c r="C8" s="49" t="s">
        <v>16</v>
      </c>
    </row>
    <row r="9" spans="1:14" ht="20.25" customHeight="1" x14ac:dyDescent="0.2">
      <c r="B9" s="18">
        <v>43800</v>
      </c>
      <c r="C9" s="77">
        <v>80.5</v>
      </c>
    </row>
    <row r="10" spans="1:14" ht="20.25" customHeight="1" x14ac:dyDescent="0.2">
      <c r="B10" s="16">
        <v>44166</v>
      </c>
      <c r="C10" s="99">
        <v>80.3</v>
      </c>
    </row>
    <row r="11" spans="1:14" ht="20.25" customHeight="1" x14ac:dyDescent="0.2">
      <c r="B11" s="16">
        <v>44531</v>
      </c>
      <c r="C11" s="58">
        <v>81</v>
      </c>
    </row>
    <row r="12" spans="1:14" ht="20.25" customHeight="1" thickBot="1" x14ac:dyDescent="0.25">
      <c r="B12" s="17">
        <v>44896</v>
      </c>
      <c r="C12" s="62">
        <v>79.400000000000006</v>
      </c>
    </row>
    <row r="13" spans="1:14" x14ac:dyDescent="0.2">
      <c r="B13" s="37" t="s">
        <v>5</v>
      </c>
    </row>
    <row r="14" spans="1:14" x14ac:dyDescent="0.2">
      <c r="B14" s="38"/>
    </row>
    <row r="15" spans="1:14" x14ac:dyDescent="0.2"/>
    <row r="16" spans="1:14" x14ac:dyDescent="0.2"/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s="1" customFormat="1" ht="20.25" x14ac:dyDescent="0.3">
      <c r="A25" s="94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6"/>
      <c r="M25" s="6"/>
      <c r="N25" s="6"/>
    </row>
    <row r="26" spans="1:14" s="1" customFormat="1" ht="20.25" x14ac:dyDescent="0.3">
      <c r="A26" s="93" t="s">
        <v>11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6"/>
      <c r="M26" s="6"/>
      <c r="N26" s="6"/>
    </row>
    <row r="27" spans="1:14" x14ac:dyDescent="0.2">
      <c r="B27" s="11"/>
      <c r="C27" s="12"/>
    </row>
    <row r="28" spans="1:14" x14ac:dyDescent="0.2">
      <c r="B28" s="11"/>
      <c r="C28" s="12"/>
    </row>
    <row r="29" spans="1:14" x14ac:dyDescent="0.2">
      <c r="B29" s="11"/>
      <c r="C29" s="12"/>
    </row>
    <row r="30" spans="1:14" x14ac:dyDescent="0.2">
      <c r="B30" s="11"/>
      <c r="C30" s="12"/>
    </row>
    <row r="31" spans="1:14" ht="13.5" thickBot="1" x14ac:dyDescent="0.25">
      <c r="B31" s="11"/>
      <c r="C31" s="12"/>
    </row>
    <row r="32" spans="1:14" ht="13.5" thickBot="1" x14ac:dyDescent="0.25">
      <c r="B32" s="41" t="s">
        <v>9</v>
      </c>
      <c r="C32" s="9" t="s">
        <v>10</v>
      </c>
    </row>
    <row r="33" spans="2:3" ht="20.25" customHeight="1" x14ac:dyDescent="0.2">
      <c r="B33" s="18">
        <v>43831</v>
      </c>
      <c r="C33" s="46">
        <v>12.2</v>
      </c>
    </row>
    <row r="34" spans="2:3" ht="20.25" customHeight="1" x14ac:dyDescent="0.2">
      <c r="B34" s="16">
        <v>44197</v>
      </c>
      <c r="C34" s="47">
        <v>3.7</v>
      </c>
    </row>
    <row r="35" spans="2:3" ht="20.25" customHeight="1" x14ac:dyDescent="0.2">
      <c r="B35" s="16">
        <v>44562</v>
      </c>
      <c r="C35" s="47">
        <v>12.7</v>
      </c>
    </row>
    <row r="36" spans="2:3" ht="20.25" customHeight="1" thickBot="1" x14ac:dyDescent="0.25">
      <c r="B36" s="17">
        <v>44927</v>
      </c>
      <c r="C36" s="48">
        <v>3.6</v>
      </c>
    </row>
    <row r="37" spans="2:3" x14ac:dyDescent="0.2">
      <c r="B37" t="s">
        <v>12</v>
      </c>
      <c r="C37" s="13"/>
    </row>
    <row r="38" spans="2:3" x14ac:dyDescent="0.2">
      <c r="B38" s="11"/>
      <c r="C38" s="13"/>
    </row>
    <row r="39" spans="2:3" x14ac:dyDescent="0.2"/>
    <row r="40" spans="2:3" x14ac:dyDescent="0.2"/>
    <row r="41" spans="2:3" x14ac:dyDescent="0.2"/>
    <row r="42" spans="2:3" x14ac:dyDescent="0.2"/>
    <row r="43" spans="2:3" x14ac:dyDescent="0.2"/>
    <row r="44" spans="2:3" x14ac:dyDescent="0.2"/>
    <row r="45" spans="2:3" x14ac:dyDescent="0.2"/>
    <row r="46" spans="2:3" x14ac:dyDescent="0.2"/>
    <row r="49" ht="13.5" hidden="1" customHeight="1" x14ac:dyDescent="0.2"/>
    <row r="52" x14ac:dyDescent="0.2"/>
    <row r="53" x14ac:dyDescent="0.2"/>
    <row r="54" x14ac:dyDescent="0.2"/>
    <row r="56" ht="11.25" hidden="1" customHeight="1" x14ac:dyDescent="0.2"/>
  </sheetData>
  <mergeCells count="5">
    <mergeCell ref="A25:K25"/>
    <mergeCell ref="A26:K26"/>
    <mergeCell ref="A1:N1"/>
    <mergeCell ref="A3:K3"/>
    <mergeCell ref="A2:J2"/>
  </mergeCells>
  <phoneticPr fontId="0" type="noConversion"/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view="pageBreakPreview" zoomScaleNormal="90" zoomScaleSheetLayoutView="100" workbookViewId="0">
      <selection activeCell="G15" sqref="G15"/>
    </sheetView>
  </sheetViews>
  <sheetFormatPr baseColWidth="10" defaultColWidth="0" defaultRowHeight="12.75" zeroHeight="1" x14ac:dyDescent="0.2"/>
  <cols>
    <col min="1" max="1" width="2.7109375" customWidth="1"/>
    <col min="2" max="2" width="7.28515625" style="1" customWidth="1"/>
    <col min="3" max="4" width="9.7109375" style="7" customWidth="1"/>
    <col min="5" max="5" width="8.7109375" style="7" customWidth="1"/>
    <col min="6" max="6" width="11.42578125" style="1" customWidth="1"/>
    <col min="7" max="7" width="9.85546875" style="1" bestFit="1" customWidth="1"/>
    <col min="8" max="11" width="11.42578125" style="1" customWidth="1"/>
    <col min="12" max="16384" width="0" style="1" hidden="1"/>
  </cols>
  <sheetData>
    <row r="1" spans="1:14" s="6" customFormat="1" ht="15.6" customHeight="1" x14ac:dyDescent="0.3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0.25" x14ac:dyDescent="0.3">
      <c r="A2" s="96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6"/>
      <c r="M2" s="6"/>
      <c r="N2" s="6"/>
    </row>
    <row r="3" spans="1:14" ht="20.25" x14ac:dyDescent="0.3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6"/>
      <c r="M3" s="6"/>
      <c r="N3" s="6"/>
    </row>
    <row r="4" spans="1:14" s="8" customFormat="1" ht="15" x14ac:dyDescent="0.2">
      <c r="A4" s="93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4" s="8" customFormat="1" ht="15" x14ac:dyDescent="0.2">
      <c r="A5" s="15"/>
      <c r="B5" s="15"/>
      <c r="C5" s="37"/>
      <c r="D5" s="15"/>
      <c r="E5" s="15"/>
      <c r="F5" s="15"/>
      <c r="G5" s="15"/>
      <c r="H5" s="15"/>
      <c r="I5" s="15"/>
      <c r="J5" s="15"/>
      <c r="K5" s="15"/>
    </row>
    <row r="6" spans="1:14" x14ac:dyDescent="0.2">
      <c r="C6" s="56" t="s">
        <v>36</v>
      </c>
      <c r="D6" s="56"/>
      <c r="E6" s="56"/>
      <c r="F6" s="57"/>
      <c r="G6" s="59">
        <v>44896</v>
      </c>
    </row>
    <row r="7" spans="1:14" x14ac:dyDescent="0.2">
      <c r="C7" s="61" t="s">
        <v>53</v>
      </c>
      <c r="D7" s="42"/>
      <c r="E7" s="40"/>
      <c r="F7" s="44"/>
      <c r="G7" s="50">
        <v>5.8</v>
      </c>
    </row>
    <row r="8" spans="1:14" x14ac:dyDescent="0.2">
      <c r="C8" s="61" t="s">
        <v>72</v>
      </c>
      <c r="D8" s="53"/>
      <c r="E8" s="54"/>
      <c r="F8" s="55"/>
      <c r="G8" s="50">
        <v>5.4</v>
      </c>
    </row>
    <row r="9" spans="1:14" x14ac:dyDescent="0.2">
      <c r="C9" s="60" t="s">
        <v>71</v>
      </c>
      <c r="D9" s="53"/>
      <c r="E9" s="54"/>
      <c r="F9" s="55"/>
      <c r="G9" s="50">
        <v>6.1</v>
      </c>
    </row>
    <row r="10" spans="1:14" x14ac:dyDescent="0.2">
      <c r="C10" s="61" t="s">
        <v>47</v>
      </c>
      <c r="D10" s="53"/>
      <c r="E10" s="54"/>
      <c r="F10" s="55"/>
      <c r="G10" s="50">
        <v>8.8000000000000007</v>
      </c>
    </row>
    <row r="11" spans="1:14" x14ac:dyDescent="0.2">
      <c r="C11" s="61" t="s">
        <v>34</v>
      </c>
      <c r="D11" s="53"/>
      <c r="E11" s="54"/>
      <c r="F11" s="55"/>
      <c r="G11" s="50">
        <v>13.2</v>
      </c>
    </row>
    <row r="12" spans="1:14" x14ac:dyDescent="0.2">
      <c r="C12" s="61" t="s">
        <v>41</v>
      </c>
      <c r="D12" s="53"/>
      <c r="E12" s="54"/>
      <c r="F12" s="55"/>
      <c r="G12" s="50">
        <v>25.1</v>
      </c>
    </row>
    <row r="13" spans="1:14" x14ac:dyDescent="0.2">
      <c r="C13" s="60" t="s">
        <v>32</v>
      </c>
      <c r="D13" s="53"/>
      <c r="E13" s="54"/>
      <c r="F13" s="55"/>
      <c r="G13" s="51">
        <v>32.5</v>
      </c>
    </row>
    <row r="14" spans="1:14" x14ac:dyDescent="0.2">
      <c r="C14" s="60" t="s">
        <v>33</v>
      </c>
      <c r="D14" s="42"/>
      <c r="E14" s="43"/>
      <c r="F14" s="45"/>
      <c r="G14" s="52">
        <v>53.8</v>
      </c>
    </row>
    <row r="15" spans="1:14" x14ac:dyDescent="0.2">
      <c r="C15" s="83"/>
      <c r="D15" s="1"/>
      <c r="E15" s="1"/>
    </row>
    <row r="16" spans="1:14" x14ac:dyDescent="0.2">
      <c r="C16" s="37" t="s">
        <v>5</v>
      </c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3:3" x14ac:dyDescent="0.2">
      <c r="C65" s="37" t="s">
        <v>5</v>
      </c>
    </row>
    <row r="66" spans="3:3" x14ac:dyDescent="0.2"/>
    <row r="67" spans="3:3" x14ac:dyDescent="0.2"/>
    <row r="68" spans="3:3" x14ac:dyDescent="0.2"/>
    <row r="69" spans="3:3" x14ac:dyDescent="0.2"/>
    <row r="70" spans="3:3" x14ac:dyDescent="0.2"/>
    <row r="71" spans="3:3" x14ac:dyDescent="0.2"/>
    <row r="72" spans="3:3" x14ac:dyDescent="0.2"/>
    <row r="73" spans="3:3" x14ac:dyDescent="0.2"/>
    <row r="74" spans="3:3" x14ac:dyDescent="0.2"/>
    <row r="75" spans="3:3" x14ac:dyDescent="0.2"/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sortState ref="C7:G18">
    <sortCondition ref="G7:G18"/>
  </sortState>
  <mergeCells count="4">
    <mergeCell ref="A1:N1"/>
    <mergeCell ref="A2:K2"/>
    <mergeCell ref="A3:K3"/>
    <mergeCell ref="A4:K4"/>
  </mergeCells>
  <phoneticPr fontId="2" type="noConversion"/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pg.22</vt:lpstr>
      <vt:lpstr>pg.23</vt:lpstr>
      <vt:lpstr>pg.24</vt:lpstr>
      <vt:lpstr>pg.25</vt:lpstr>
      <vt:lpstr>pg.26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09 sección Industria</dc:subject>
  <cp:keywords>Datos de Industria</cp:keywords>
  <dc:description>Elaboró: Fredy Diaz. Fecha: 16 de marzo de 2023 _x000d_
Revisó y aprobó:  Gustavo Junca. Fecha: 16 de marzo de 2023</dc:description>
  <cp:lastModifiedBy>Fredy Leonardo Diaz Carranza - Cont</cp:lastModifiedBy>
  <cp:lastPrinted>2020-02-28T17:14:32Z</cp:lastPrinted>
  <dcterms:created xsi:type="dcterms:W3CDTF">2007-05-16T16:47:17Z</dcterms:created>
  <dcterms:modified xsi:type="dcterms:W3CDTF">2023-03-16T16:52:58Z</dcterms:modified>
  <cp:contentStatus>Final</cp:contentStatus>
</cp:coreProperties>
</file>