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Estadísticas económicas intercambiables\"/>
    </mc:Choice>
  </mc:AlternateContent>
  <xr:revisionPtr revIDLastSave="0" documentId="13_ncr:1_{A2AB7D6D-0B04-4165-BDB6-92BA9D746E78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pg.22" sheetId="44" r:id="rId1"/>
    <sheet name="pg.23" sheetId="45" r:id="rId2"/>
    <sheet name="pg.24" sheetId="46" r:id="rId3"/>
    <sheet name="pg.25" sheetId="43" r:id="rId4"/>
    <sheet name="pg.26" sheetId="8" r:id="rId5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Print_Area" localSheetId="1">pg.23!$A$1:$N$49</definedName>
    <definedName name="_xlnm.Print_Area" localSheetId="2">pg.24!$A$1:$N$49</definedName>
    <definedName name="_xlnm.Print_Area" localSheetId="4">pg.26!$A$1:$N$68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44" l="1"/>
  <c r="B33" i="44"/>
  <c r="B34" i="44"/>
  <c r="B31" i="44"/>
  <c r="D35" i="45" l="1"/>
  <c r="D16" i="46"/>
  <c r="D34" i="46" s="1"/>
</calcChain>
</file>

<file path=xl/sharedStrings.xml><?xml version="1.0" encoding="utf-8"?>
<sst xmlns="http://schemas.openxmlformats.org/spreadsheetml/2006/main" count="104" uniqueCount="74">
  <si>
    <t>Fecha</t>
  </si>
  <si>
    <t>Variación anual</t>
  </si>
  <si>
    <t>Fuente: DANE</t>
  </si>
  <si>
    <t xml:space="preserve">SECTORES DE MAYOR CRECIMIENTO </t>
  </si>
  <si>
    <t>CIIU</t>
  </si>
  <si>
    <t>Fuente: ANDI</t>
  </si>
  <si>
    <t>SECTOR</t>
  </si>
  <si>
    <t>SECTORES DE MENOR CRECIMIENTO O DECRECIMIENTO</t>
  </si>
  <si>
    <t>FECHA</t>
  </si>
  <si>
    <t>I.C.I</t>
  </si>
  <si>
    <t>Balance de respuesta</t>
  </si>
  <si>
    <t>Fuente: Fedesarrollo</t>
  </si>
  <si>
    <t>4. Dinámica de los sectores industriales</t>
  </si>
  <si>
    <t>5. Nivel de utilización de la capacidad instalada</t>
  </si>
  <si>
    <t>% Utilización</t>
  </si>
  <si>
    <t xml:space="preserve">6. Indice de Confianza Industrial </t>
  </si>
  <si>
    <t>Empleo total</t>
  </si>
  <si>
    <t>3. Dinámica de los sectores industriales</t>
  </si>
  <si>
    <t>Página 22</t>
  </si>
  <si>
    <t>Página 23</t>
  </si>
  <si>
    <t>Página 24</t>
  </si>
  <si>
    <t>Página 25</t>
  </si>
  <si>
    <t>Página 26</t>
  </si>
  <si>
    <t>Producción real con trilla</t>
  </si>
  <si>
    <t>Producción real total con trilla</t>
  </si>
  <si>
    <t>Empleo con trilla</t>
  </si>
  <si>
    <t>variación año corrido</t>
  </si>
  <si>
    <t xml:space="preserve">SECTORES DE MAYOR  CRECIMIENTO </t>
  </si>
  <si>
    <t>% de utilización (promedio anual)</t>
  </si>
  <si>
    <t>TIPO DE CAMBIO</t>
  </si>
  <si>
    <t>FALTA DE DEMANDA</t>
  </si>
  <si>
    <t>Porcentaje de empresas</t>
  </si>
  <si>
    <t>Principales problemas de la industria</t>
  </si>
  <si>
    <t>Variación acumulada</t>
  </si>
  <si>
    <t>Trilla de café</t>
  </si>
  <si>
    <t>Alimentos preparados para animales</t>
  </si>
  <si>
    <t>Otras industrias manufactureras</t>
  </si>
  <si>
    <t>Vehículos automotores y sus motores</t>
  </si>
  <si>
    <t>Otros tipos de equipo de transporte</t>
  </si>
  <si>
    <t>Productos de caucho</t>
  </si>
  <si>
    <t>Partes, piezas (autopartes) y accesorios (lujos) para vehículos</t>
  </si>
  <si>
    <t>COSTOS FINANCIEROS</t>
  </si>
  <si>
    <t>INFRAESTRUCTURA Y COSTOS LOGÍSTICOS</t>
  </si>
  <si>
    <t>Metales preciosos y no ferrosos</t>
  </si>
  <si>
    <t>Curtido y recurtido de cueros y pieles</t>
  </si>
  <si>
    <t>Artículos de viaje, bolsos y similares en cuero</t>
  </si>
  <si>
    <t>Carrocerías para vehículos automotores, remolques</t>
  </si>
  <si>
    <t>Aceites y grasas de origen vegetal y animal</t>
  </si>
  <si>
    <t>Aparatos y equipo eléctrico</t>
  </si>
  <si>
    <t>COSTO / SUMINISTRO MATERIAS PRIMAS</t>
  </si>
  <si>
    <t>INCERTIDUMBRE REFORMAS</t>
  </si>
  <si>
    <t>INSEGURIDAD</t>
  </si>
  <si>
    <t>Jabones y detergentes, perfumes y preparados de tocador</t>
  </si>
  <si>
    <t>Muebles, colchones y somieres</t>
  </si>
  <si>
    <t>ESTRATEGIAS AGRESIVAS DE PRECIOS</t>
  </si>
  <si>
    <t>MANO DE OBRA</t>
  </si>
  <si>
    <r>
      <t>1. Industria manufacturera, Producción real total con trilla, Variación porcentual</t>
    </r>
    <r>
      <rPr>
        <b/>
        <sz val="12"/>
        <color rgb="FF962D46"/>
        <rFont val="Nunito Sans 10pt"/>
      </rPr>
      <t xml:space="preserve">
</t>
    </r>
    <r>
      <rPr>
        <b/>
        <sz val="12"/>
        <color theme="1" tint="0.249977111117893"/>
        <rFont val="Nunito Sans 10pt"/>
      </rPr>
      <t>Fuente: DANE</t>
    </r>
  </si>
  <si>
    <r>
      <t xml:space="preserve">2. Empleo con trilla, Variación porcentual
</t>
    </r>
    <r>
      <rPr>
        <b/>
        <sz val="12"/>
        <color theme="1" tint="0.249977111117893"/>
        <rFont val="Nunito Sans 10pt"/>
      </rPr>
      <t>Fuente: DANE</t>
    </r>
  </si>
  <si>
    <t>Molinería, almidones y sus derivados</t>
  </si>
  <si>
    <t>Actividades de impresión</t>
  </si>
  <si>
    <t>Cacao, chocolate y prod de confitería</t>
  </si>
  <si>
    <t xml:space="preserve">Calzado </t>
  </si>
  <si>
    <t>Farmacéuticos y sustancias químicas medicinales</t>
  </si>
  <si>
    <t>Coquización, refinación de petróleo, y mezcla de combustibles</t>
  </si>
  <si>
    <t>Vidrio y productos de vidrio</t>
  </si>
  <si>
    <t>Carne, pescado, crustáceos y moluscos</t>
  </si>
  <si>
    <t>Otros productos químicos</t>
  </si>
  <si>
    <t>7. Principales problemas de la industria - Diciembre 2024
de la industria</t>
  </si>
  <si>
    <t>CONTRABANDO Y COMPETENCIA DESLEAL</t>
  </si>
  <si>
    <t>Ene-feb - 25/24</t>
  </si>
  <si>
    <t>Químicos básicos</t>
  </si>
  <si>
    <t>Lácteos</t>
  </si>
  <si>
    <t>Papel, cartón, y sus productos</t>
  </si>
  <si>
    <t>Madera y sus productos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</si>
</sst>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  <numFmt numFmtId="168" formatCode="#,##0.0_);\(#,##0.0\)"/>
    <numFmt numFmtId="169" formatCode="[$-C0A]mmm\-yy;@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6"/>
      <name val="Nunito Sans 10pt"/>
    </font>
    <font>
      <b/>
      <sz val="11"/>
      <name val="Nunito Sans 10pt"/>
    </font>
    <font>
      <b/>
      <sz val="8"/>
      <name val="Nunito Sans 10pt"/>
    </font>
    <font>
      <sz val="11"/>
      <name val="Nunito Sans 10pt"/>
    </font>
    <font>
      <sz val="9"/>
      <name val="Nunito Sans 10pt"/>
    </font>
    <font>
      <sz val="16"/>
      <name val="Nunito Sans 10pt"/>
    </font>
    <font>
      <b/>
      <sz val="12"/>
      <color theme="1" tint="0.249977111117893"/>
      <name val="Nunito Sans 10p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0" fontId="3" fillId="0" borderId="0" xfId="3" applyFont="1" applyAlignment="1">
      <alignment horizontal="center"/>
    </xf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8" fillId="0" borderId="0" xfId="3" applyFont="1"/>
    <xf numFmtId="0" fontId="8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3" applyFont="1"/>
    <xf numFmtId="0" fontId="9" fillId="0" borderId="0" xfId="3" applyFont="1"/>
    <xf numFmtId="0" fontId="4" fillId="0" borderId="0" xfId="0" applyFont="1" applyAlignment="1">
      <alignment horizontal="center" vertical="center" wrapText="1"/>
    </xf>
    <xf numFmtId="169" fontId="10" fillId="0" borderId="0" xfId="0" applyNumberFormat="1" applyFont="1" applyAlignment="1">
      <alignment horizontal="center" vertical="center" wrapText="1"/>
    </xf>
    <xf numFmtId="0" fontId="11" fillId="3" borderId="0" xfId="0" applyFont="1" applyFill="1"/>
    <xf numFmtId="165" fontId="12" fillId="3" borderId="0" xfId="0" applyNumberFormat="1" applyFont="1" applyFill="1" applyAlignment="1">
      <alignment horizontal="center" vertical="center" wrapText="1"/>
    </xf>
    <xf numFmtId="0" fontId="3" fillId="3" borderId="0" xfId="0" applyFont="1" applyFill="1"/>
    <xf numFmtId="165" fontId="11" fillId="3" borderId="0" xfId="0" applyNumberFormat="1" applyFont="1" applyFill="1"/>
    <xf numFmtId="0" fontId="3" fillId="3" borderId="0" xfId="3" applyFont="1" applyFill="1"/>
    <xf numFmtId="165" fontId="3" fillId="3" borderId="0" xfId="3" applyNumberFormat="1" applyFont="1" applyFill="1" applyAlignment="1">
      <alignment horizontal="right"/>
    </xf>
    <xf numFmtId="0" fontId="9" fillId="3" borderId="0" xfId="3" applyFont="1" applyFill="1"/>
    <xf numFmtId="4" fontId="3" fillId="3" borderId="0" xfId="3" applyNumberFormat="1" applyFont="1" applyFill="1"/>
    <xf numFmtId="0" fontId="4" fillId="3" borderId="0" xfId="3" applyFont="1" applyFill="1"/>
    <xf numFmtId="0" fontId="4" fillId="3" borderId="0" xfId="3" applyFont="1" applyFill="1" applyAlignment="1">
      <alignment horizontal="center" vertical="center" wrapText="1"/>
    </xf>
    <xf numFmtId="169" fontId="10" fillId="3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4" fillId="0" borderId="0" xfId="0" applyFont="1"/>
    <xf numFmtId="165" fontId="3" fillId="0" borderId="0" xfId="0" applyNumberFormat="1" applyFont="1" applyAlignment="1">
      <alignment horizontal="center"/>
    </xf>
    <xf numFmtId="0" fontId="11" fillId="0" borderId="0" xfId="0" applyFont="1"/>
    <xf numFmtId="0" fontId="9" fillId="0" borderId="6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9" fillId="0" borderId="6" xfId="0" applyNumberFormat="1" applyFont="1" applyBorder="1" applyAlignment="1">
      <alignment horizontal="left"/>
    </xf>
    <xf numFmtId="165" fontId="11" fillId="0" borderId="10" xfId="0" applyNumberFormat="1" applyFont="1" applyBorder="1" applyAlignment="1">
      <alignment horizontal="center"/>
    </xf>
    <xf numFmtId="17" fontId="9" fillId="0" borderId="2" xfId="0" applyNumberFormat="1" applyFont="1" applyBorder="1" applyAlignment="1">
      <alignment horizontal="left"/>
    </xf>
    <xf numFmtId="165" fontId="11" fillId="0" borderId="4" xfId="0" applyNumberFormat="1" applyFont="1" applyBorder="1" applyAlignment="1">
      <alignment horizontal="center"/>
    </xf>
    <xf numFmtId="17" fontId="9" fillId="0" borderId="3" xfId="0" applyNumberFormat="1" applyFont="1" applyBorder="1" applyAlignment="1">
      <alignment horizontal="left"/>
    </xf>
    <xf numFmtId="165" fontId="11" fillId="0" borderId="5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13" fillId="0" borderId="0" xfId="0" applyFont="1"/>
    <xf numFmtId="17" fontId="11" fillId="0" borderId="0" xfId="0" applyNumberFormat="1" applyFont="1" applyAlignment="1">
      <alignment horizontal="justify"/>
    </xf>
    <xf numFmtId="168" fontId="9" fillId="0" borderId="6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7" fontId="9" fillId="2" borderId="7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3" fillId="0" borderId="8" xfId="0" applyFont="1" applyBorder="1"/>
    <xf numFmtId="0" fontId="11" fillId="0" borderId="7" xfId="0" applyFont="1" applyBorder="1" applyAlignment="1">
      <alignment horizontal="right"/>
    </xf>
    <xf numFmtId="165" fontId="11" fillId="0" borderId="7" xfId="0" applyNumberFormat="1" applyFont="1" applyBorder="1" applyAlignment="1">
      <alignment horizontal="right"/>
    </xf>
    <xf numFmtId="0" fontId="11" fillId="3" borderId="0" xfId="0" applyFont="1" applyFill="1" applyAlignment="1">
      <alignment horizontal="left"/>
    </xf>
    <xf numFmtId="0" fontId="3" fillId="3" borderId="9" xfId="0" applyFont="1" applyFill="1" applyBorder="1" applyAlignment="1">
      <alignment horizontal="left"/>
    </xf>
    <xf numFmtId="165" fontId="11" fillId="3" borderId="10" xfId="0" applyNumberFormat="1" applyFont="1" applyFill="1" applyBorder="1" applyAlignment="1">
      <alignment horizontal="center"/>
    </xf>
    <xf numFmtId="165" fontId="11" fillId="3" borderId="4" xfId="0" applyNumberFormat="1" applyFont="1" applyFill="1" applyBorder="1" applyAlignment="1">
      <alignment horizontal="center"/>
    </xf>
    <xf numFmtId="165" fontId="11" fillId="3" borderId="5" xfId="0" applyNumberFormat="1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962D46"/>
      <color rgb="FF993366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pg.22!$C$15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pg.22!$B$16:$B$19</c:f>
              <c:numCache>
                <c:formatCode>mmm\-yy</c:formatCode>
                <c:ptCount val="4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</c:numCache>
            </c:numRef>
          </c:cat>
          <c:val>
            <c:numRef>
              <c:f>pg.22!$C$16:$C$19</c:f>
              <c:numCache>
                <c:formatCode>#,##0.0</c:formatCode>
                <c:ptCount val="4"/>
                <c:pt idx="0">
                  <c:v>10.761774846192495</c:v>
                </c:pt>
                <c:pt idx="1">
                  <c:v>0.15769025971852368</c:v>
                </c:pt>
                <c:pt idx="2">
                  <c:v>-2.2032820404788378</c:v>
                </c:pt>
                <c:pt idx="3">
                  <c:v>-1.2393469560843973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pg.22!$D$15</c:f>
              <c:strCache>
                <c:ptCount val="1"/>
                <c:pt idx="0">
                  <c:v>Variación acumulada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pg.22!$B$16:$B$19</c:f>
              <c:numCache>
                <c:formatCode>mmm\-yy</c:formatCode>
                <c:ptCount val="4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</c:numCache>
            </c:numRef>
          </c:cat>
          <c:val>
            <c:numRef>
              <c:f>pg.22!$D$16:$D$19</c:f>
              <c:numCache>
                <c:formatCode>#,##0.0</c:formatCode>
                <c:ptCount val="4"/>
                <c:pt idx="0">
                  <c:v>12.750607291847738</c:v>
                </c:pt>
                <c:pt idx="1">
                  <c:v>0.23019760352858132</c:v>
                </c:pt>
                <c:pt idx="2">
                  <c:v>-3.2398627770231836</c:v>
                </c:pt>
                <c:pt idx="3">
                  <c:v>0.2699393079337975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9945900583"/>
          <c:y val="0.89383711110925257"/>
          <c:w val="0.8068193010077751"/>
          <c:h val="8.21919182629198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pg.22!$C$15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pg.22!$B$31:$B$34</c:f>
              <c:numCache>
                <c:formatCode>mmm\-yy</c:formatCode>
                <c:ptCount val="4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</c:numCache>
            </c:numRef>
          </c:cat>
          <c:val>
            <c:numRef>
              <c:f>pg.22!$C$31:$C$34</c:f>
              <c:numCache>
                <c:formatCode>#,##0.0</c:formatCode>
                <c:ptCount val="4"/>
                <c:pt idx="0">
                  <c:v>4.7959918095440202</c:v>
                </c:pt>
                <c:pt idx="1">
                  <c:v>1.1302833960676884</c:v>
                </c:pt>
                <c:pt idx="2">
                  <c:v>-1.0448253593890455</c:v>
                </c:pt>
                <c:pt idx="3">
                  <c:v>9.9485371571650383E-2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pg.22!$D$15</c:f>
              <c:strCache>
                <c:ptCount val="1"/>
                <c:pt idx="0">
                  <c:v>Variación acumulada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pg.22!$B$31:$B$34</c:f>
              <c:numCache>
                <c:formatCode>mmm\-yy</c:formatCode>
                <c:ptCount val="4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</c:numCache>
            </c:numRef>
          </c:cat>
          <c:val>
            <c:numRef>
              <c:f>pg.22!$D$31:$D$34</c:f>
              <c:numCache>
                <c:formatCode>#,##0.0</c:formatCode>
                <c:ptCount val="4"/>
                <c:pt idx="0">
                  <c:v>4.728160721508945</c:v>
                </c:pt>
                <c:pt idx="1">
                  <c:v>1.2424898075960256</c:v>
                </c:pt>
                <c:pt idx="2">
                  <c:v>-0.97388060690036804</c:v>
                </c:pt>
                <c:pt idx="3">
                  <c:v>-5.6895756807195941E-2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SECTORES DE MENOR CRECIMIENTO O DECRECIMIENTO </a:t>
            </a:r>
          </a:p>
        </c:rich>
      </c:tx>
      <c:layout>
        <c:manualLayout>
          <c:xMode val="edge"/>
          <c:yMode val="edge"/>
          <c:x val="0.22832610579842375"/>
          <c:y val="0.1011634812277129"/>
        </c:manualLayout>
      </c:layout>
      <c:overlay val="0"/>
      <c:spPr>
        <a:noFill/>
        <a:ln w="25400">
          <a:noFill/>
        </a:ln>
      </c:spPr>
    </c:title>
    <c:autoTitleDeleted val="0"/>
    <c:view3D>
      <c:rotX val="44"/>
      <c:hPercent val="108"/>
      <c:rotY val="20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48143199743205795"/>
          <c:y val="2.6394604128792017E-2"/>
          <c:w val="0.38273188605693409"/>
          <c:h val="0.9024201959537503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741936056453604E-3"/>
                  <c:y val="1.4586700715162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5A-4076-8A30-278F388DC71C}"/>
                </c:ext>
              </c:extLst>
            </c:dLbl>
            <c:dLbl>
              <c:idx val="1"/>
              <c:layout>
                <c:manualLayout>
                  <c:x val="2.443096919947529E-4"/>
                  <c:y val="1.094470883104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5A-4076-8A30-278F388DC71C}"/>
                </c:ext>
              </c:extLst>
            </c:dLbl>
            <c:dLbl>
              <c:idx val="2"/>
              <c:layout>
                <c:manualLayout>
                  <c:x val="1.0572619022085745E-2"/>
                  <c:y val="1.537657236860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5A-4076-8A30-278F388DC71C}"/>
                </c:ext>
              </c:extLst>
            </c:dLbl>
            <c:dLbl>
              <c:idx val="3"/>
              <c:layout>
                <c:manualLayout>
                  <c:x val="8.6302357724938796E-3"/>
                  <c:y val="1.6553373866241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5A-4076-8A30-278F388DC71C}"/>
                </c:ext>
              </c:extLst>
            </c:dLbl>
            <c:dLbl>
              <c:idx val="4"/>
              <c:layout>
                <c:manualLayout>
                  <c:x val="2.7872506333932153E-3"/>
                  <c:y val="8.4494475396896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5A-4076-8A30-278F388DC71C}"/>
                </c:ext>
              </c:extLst>
            </c:dLbl>
            <c:dLbl>
              <c:idx val="5"/>
              <c:layout>
                <c:manualLayout>
                  <c:x val="9.0256530107164605E-3"/>
                  <c:y val="2.0330613619100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5A-4076-8A30-278F388DC71C}"/>
                </c:ext>
              </c:extLst>
            </c:dLbl>
            <c:dLbl>
              <c:idx val="6"/>
              <c:layout>
                <c:manualLayout>
                  <c:x val="2.5826018728072626E-3"/>
                  <c:y val="-1.64523738330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5A-4076-8A30-278F388DC71C}"/>
                </c:ext>
              </c:extLst>
            </c:dLbl>
            <c:dLbl>
              <c:idx val="7"/>
              <c:layout>
                <c:manualLayout>
                  <c:x val="-3.997203723730882E-4"/>
                  <c:y val="1.698395295524770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5A-4076-8A30-278F388DC71C}"/>
                </c:ext>
              </c:extLst>
            </c:dLbl>
            <c:dLbl>
              <c:idx val="8"/>
              <c:layout>
                <c:manualLayout>
                  <c:x val="-2.3545114844770298E-3"/>
                  <c:y val="5.567493936675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5A-4076-8A30-278F388DC71C}"/>
                </c:ext>
              </c:extLst>
            </c:dLbl>
            <c:dLbl>
              <c:idx val="9"/>
              <c:layout>
                <c:manualLayout>
                  <c:x val="-4.5164011678545642E-3"/>
                  <c:y val="3.3711224285684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5A-4076-8A30-278F388DC71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pg.23!$C$36:$C$45</c:f>
              <c:strCache>
                <c:ptCount val="10"/>
                <c:pt idx="0">
                  <c:v>Carrocerías para vehículos automotores, remolques</c:v>
                </c:pt>
                <c:pt idx="1">
                  <c:v>Vehículos automotores y sus motores</c:v>
                </c:pt>
                <c:pt idx="2">
                  <c:v>Curtido y recurtido de cueros y pieles</c:v>
                </c:pt>
                <c:pt idx="3">
                  <c:v>Partes, piezas (autopartes) y accesorios (lujos) para vehículos</c:v>
                </c:pt>
                <c:pt idx="4">
                  <c:v>Farmacéuticos y sustancias químicas medicinales</c:v>
                </c:pt>
                <c:pt idx="5">
                  <c:v>Calzado </c:v>
                </c:pt>
                <c:pt idx="6">
                  <c:v>Metales preciosos y no ferrosos</c:v>
                </c:pt>
                <c:pt idx="7">
                  <c:v>Artículos de viaje, bolsos y similares en cuero</c:v>
                </c:pt>
                <c:pt idx="8">
                  <c:v>Coquización, refinación de petróleo, y mezcla de combustibles</c:v>
                </c:pt>
                <c:pt idx="9">
                  <c:v>Papel, cartón, y sus productos</c:v>
                </c:pt>
              </c:strCache>
            </c:strRef>
          </c:cat>
          <c:val>
            <c:numRef>
              <c:f>pg.23!$D$36:$D$45</c:f>
              <c:numCache>
                <c:formatCode>0.0</c:formatCode>
                <c:ptCount val="10"/>
                <c:pt idx="0">
                  <c:v>-26.293296221734863</c:v>
                </c:pt>
                <c:pt idx="1">
                  <c:v>-25.902508972871054</c:v>
                </c:pt>
                <c:pt idx="2">
                  <c:v>-24.605542763021383</c:v>
                </c:pt>
                <c:pt idx="3">
                  <c:v>-17.670300474395496</c:v>
                </c:pt>
                <c:pt idx="4">
                  <c:v>-12.012358786927502</c:v>
                </c:pt>
                <c:pt idx="5">
                  <c:v>-11.647389997515834</c:v>
                </c:pt>
                <c:pt idx="6">
                  <c:v>-11.414827035690301</c:v>
                </c:pt>
                <c:pt idx="7">
                  <c:v>-11.003721543111523</c:v>
                </c:pt>
                <c:pt idx="8">
                  <c:v>-10.095008734145516</c:v>
                </c:pt>
                <c:pt idx="9">
                  <c:v>-7.1414250253441169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5A-4076-8A30-278F388DC7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515147504"/>
        <c:axId val="1768896528"/>
        <c:axId val="0"/>
      </c:bar3DChart>
      <c:catAx>
        <c:axId val="15151475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CO"/>
          </a:p>
        </c:txPr>
        <c:crossAx val="1768896528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768896528"/>
        <c:scaling>
          <c:orientation val="minMax"/>
          <c:max val="0"/>
          <c:min val="-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Variación % </a:t>
                </a:r>
              </a:p>
            </c:rich>
          </c:tx>
          <c:layout>
            <c:manualLayout>
              <c:xMode val="edge"/>
              <c:yMode val="edge"/>
              <c:x val="0.5626490531015953"/>
              <c:y val="0.863291139240515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151475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  SECTORES DE MAYOR CRECIMIENTO  </a:t>
            </a:r>
          </a:p>
        </c:rich>
      </c:tx>
      <c:layout>
        <c:manualLayout>
          <c:xMode val="edge"/>
          <c:yMode val="edge"/>
          <c:x val="0.27237892691154764"/>
          <c:y val="8.853617554426868E-2"/>
        </c:manualLayout>
      </c:layout>
      <c:overlay val="0"/>
      <c:spPr>
        <a:noFill/>
        <a:ln w="25400">
          <a:noFill/>
        </a:ln>
      </c:spPr>
    </c:title>
    <c:autoTitleDeleted val="0"/>
    <c:view3D>
      <c:rotX val="18"/>
      <c:hPercent val="98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4688788961057882"/>
          <c:y val="0"/>
          <c:w val="0.51478571801722883"/>
          <c:h val="0.9467907954553761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38060116001447E-2"/>
                  <c:y val="7.36541327628509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80-45A8-9B68-9C908EDC4345}"/>
                </c:ext>
              </c:extLst>
            </c:dLbl>
            <c:dLbl>
              <c:idx val="1"/>
              <c:layout>
                <c:manualLayout>
                  <c:x val="2.2412263770785205E-2"/>
                  <c:y val="1.8494061709200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0-45A8-9B68-9C908EDC4345}"/>
                </c:ext>
              </c:extLst>
            </c:dLbl>
            <c:dLbl>
              <c:idx val="2"/>
              <c:layout>
                <c:manualLayout>
                  <c:x val="1.564918335513554E-2"/>
                  <c:y val="1.0457184623478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80-45A8-9B68-9C908EDC4345}"/>
                </c:ext>
              </c:extLst>
            </c:dLbl>
            <c:dLbl>
              <c:idx val="3"/>
              <c:layout>
                <c:manualLayout>
                  <c:x val="2.6923002063590606E-2"/>
                  <c:y val="1.4837441802186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80-45A8-9B68-9C908EDC4345}"/>
                </c:ext>
              </c:extLst>
            </c:dLbl>
            <c:dLbl>
              <c:idx val="4"/>
              <c:layout>
                <c:manualLayout>
                  <c:x val="3.6932831622043492E-2"/>
                  <c:y val="1.67781163033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80-45A8-9B68-9C908EDC4345}"/>
                </c:ext>
              </c:extLst>
            </c:dLbl>
            <c:dLbl>
              <c:idx val="5"/>
              <c:layout>
                <c:manualLayout>
                  <c:x val="2.7831635310018484E-2"/>
                  <c:y val="1.6206491776467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80-45A8-9B68-9C908EDC4345}"/>
                </c:ext>
              </c:extLst>
            </c:dLbl>
            <c:dLbl>
              <c:idx val="6"/>
              <c:layout>
                <c:manualLayout>
                  <c:x val="3.8205133013392685E-2"/>
                  <c:y val="5.5843522072303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80-45A8-9B68-9C908EDC4345}"/>
                </c:ext>
              </c:extLst>
            </c:dLbl>
            <c:dLbl>
              <c:idx val="7"/>
              <c:layout>
                <c:manualLayout>
                  <c:x val="3.9271077315121132E-2"/>
                  <c:y val="1.2550416122607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80-45A8-9B68-9C908EDC4345}"/>
                </c:ext>
              </c:extLst>
            </c:dLbl>
            <c:dLbl>
              <c:idx val="8"/>
              <c:layout>
                <c:manualLayout>
                  <c:x val="3.2575052206065616E-2"/>
                  <c:y val="4.4411031535631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80-45A8-9B68-9C908EDC4345}"/>
                </c:ext>
              </c:extLst>
            </c:dLbl>
            <c:dLbl>
              <c:idx val="9"/>
              <c:layout>
                <c:manualLayout>
                  <c:x val="3.3943678984004008E-2"/>
                  <c:y val="6.381777654677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80-45A8-9B68-9C908EDC434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pg.23!$C$16:$C$25</c:f>
              <c:strCache>
                <c:ptCount val="10"/>
                <c:pt idx="0">
                  <c:v>Trilla de café</c:v>
                </c:pt>
                <c:pt idx="1">
                  <c:v>Otros tipos de equipo de transporte</c:v>
                </c:pt>
                <c:pt idx="2">
                  <c:v>Alimentos preparados para animales</c:v>
                </c:pt>
                <c:pt idx="3">
                  <c:v>Cacao, chocolate y prod de confitería</c:v>
                </c:pt>
                <c:pt idx="4">
                  <c:v>Químicos básicos</c:v>
                </c:pt>
                <c:pt idx="5">
                  <c:v>Otras industrias manufactureras</c:v>
                </c:pt>
                <c:pt idx="6">
                  <c:v>Aparatos y equipo eléctrico</c:v>
                </c:pt>
                <c:pt idx="7">
                  <c:v>Muebles, colchones y somieres</c:v>
                </c:pt>
                <c:pt idx="8">
                  <c:v>Lácteos</c:v>
                </c:pt>
                <c:pt idx="9">
                  <c:v>Aceites y grasas de origen vegetal y animal</c:v>
                </c:pt>
              </c:strCache>
            </c:strRef>
          </c:cat>
          <c:val>
            <c:numRef>
              <c:f>pg.23!$D$16:$D$25</c:f>
              <c:numCache>
                <c:formatCode>0.0</c:formatCode>
                <c:ptCount val="10"/>
                <c:pt idx="0">
                  <c:v>47.145496111920515</c:v>
                </c:pt>
                <c:pt idx="1">
                  <c:v>32.420080467746089</c:v>
                </c:pt>
                <c:pt idx="2">
                  <c:v>9.9267724488480305</c:v>
                </c:pt>
                <c:pt idx="3">
                  <c:v>9.4940868965214911</c:v>
                </c:pt>
                <c:pt idx="4">
                  <c:v>9.0538159353129366</c:v>
                </c:pt>
                <c:pt idx="5">
                  <c:v>8.6647497375671243</c:v>
                </c:pt>
                <c:pt idx="6">
                  <c:v>7.4357075182282628</c:v>
                </c:pt>
                <c:pt idx="7">
                  <c:v>7.3854024440541899</c:v>
                </c:pt>
                <c:pt idx="8">
                  <c:v>6.6624662417114511</c:v>
                </c:pt>
                <c:pt idx="9">
                  <c:v>5.8926127605679612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80-45A8-9B68-9C908EDC43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768895984"/>
        <c:axId val="1768906864"/>
        <c:axId val="0"/>
      </c:bar3DChart>
      <c:catAx>
        <c:axId val="176889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CO"/>
          </a:p>
        </c:txPr>
        <c:crossAx val="17689068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76890686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Variación % </a:t>
                </a:r>
              </a:p>
            </c:rich>
          </c:tx>
          <c:layout>
            <c:manualLayout>
              <c:xMode val="edge"/>
              <c:yMode val="edge"/>
              <c:x val="0.5231155895258951"/>
              <c:y val="0.893958603778274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7688959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SECTORES DE MENOR CRECIMIENTO O DECRECIMIENTO </a:t>
            </a:r>
          </a:p>
        </c:rich>
      </c:tx>
      <c:layout>
        <c:manualLayout>
          <c:xMode val="edge"/>
          <c:yMode val="edge"/>
          <c:x val="0.13387884629964583"/>
          <c:y val="6.671019821389191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85"/>
      <c:rotY val="10"/>
      <c:depthPercent val="11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8724928983779618"/>
          <c:y val="0.17543307086614177"/>
          <c:w val="0.69851585960661799"/>
          <c:h val="0.71533826128876743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684515971243226E-3"/>
                  <c:y val="-2.00670168042058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71-47A2-A2C8-7FE74B896BEF}"/>
                </c:ext>
              </c:extLst>
            </c:dLbl>
            <c:dLbl>
              <c:idx val="1"/>
              <c:layout>
                <c:manualLayout>
                  <c:x val="-3.1882124598310319E-3"/>
                  <c:y val="5.3179315360059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71-47A2-A2C8-7FE74B896BEF}"/>
                </c:ext>
              </c:extLst>
            </c:dLbl>
            <c:dLbl>
              <c:idx val="2"/>
              <c:layout>
                <c:manualLayout>
                  <c:x val="-5.4282292383354995E-3"/>
                  <c:y val="1.3967869400940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71-47A2-A2C8-7FE74B896BEF}"/>
                </c:ext>
              </c:extLst>
            </c:dLbl>
            <c:dLbl>
              <c:idx val="3"/>
              <c:layout>
                <c:manualLayout>
                  <c:x val="6.8230648976051814E-3"/>
                  <c:y val="1.8225459979658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71-47A2-A2C8-7FE74B896BEF}"/>
                </c:ext>
              </c:extLst>
            </c:dLbl>
            <c:dLbl>
              <c:idx val="4"/>
              <c:layout>
                <c:manualLayout>
                  <c:x val="1.3435941000748242E-2"/>
                  <c:y val="1.7905226615333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71-47A2-A2C8-7FE74B896BEF}"/>
                </c:ext>
              </c:extLst>
            </c:dLbl>
            <c:dLbl>
              <c:idx val="5"/>
              <c:layout>
                <c:manualLayout>
                  <c:x val="9.354906626725213E-3"/>
                  <c:y val="3.848711088455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71-47A2-A2C8-7FE74B896BEF}"/>
                </c:ext>
              </c:extLst>
            </c:dLbl>
            <c:dLbl>
              <c:idx val="6"/>
              <c:layout>
                <c:manualLayout>
                  <c:x val="4.4520386368707959E-3"/>
                  <c:y val="6.47455150580410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71-47A2-A2C8-7FE74B896BEF}"/>
                </c:ext>
              </c:extLst>
            </c:dLbl>
            <c:dLbl>
              <c:idx val="7"/>
              <c:layout>
                <c:manualLayout>
                  <c:x val="-5.7968057636508257E-4"/>
                  <c:y val="1.83023513813350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71-47A2-A2C8-7FE74B896BEF}"/>
                </c:ext>
              </c:extLst>
            </c:dLbl>
            <c:dLbl>
              <c:idx val="8"/>
              <c:layout>
                <c:manualLayout>
                  <c:x val="1.498039465714559E-3"/>
                  <c:y val="9.7516032145466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71-47A2-A2C8-7FE74B896BEF}"/>
                </c:ext>
              </c:extLst>
            </c:dLbl>
            <c:dLbl>
              <c:idx val="9"/>
              <c:layout>
                <c:manualLayout>
                  <c:x val="-1.2767794723044385E-5"/>
                  <c:y val="1.3231790398720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71-47A2-A2C8-7FE74B896BE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pg.24!$C$35:$C$44</c:f>
              <c:strCache>
                <c:ptCount val="10"/>
                <c:pt idx="0">
                  <c:v>Curtido y recurtido de cueros y pieles</c:v>
                </c:pt>
                <c:pt idx="1">
                  <c:v>Vehículos automotores y sus motores</c:v>
                </c:pt>
                <c:pt idx="2">
                  <c:v>Carrocerías para vehículos automotores, remolques</c:v>
                </c:pt>
                <c:pt idx="3">
                  <c:v>Cacao, chocolate y prod de confitería</c:v>
                </c:pt>
                <c:pt idx="4">
                  <c:v>Calzado </c:v>
                </c:pt>
                <c:pt idx="5">
                  <c:v>Productos de caucho</c:v>
                </c:pt>
                <c:pt idx="6">
                  <c:v>Metales preciosos y no ferrosos</c:v>
                </c:pt>
                <c:pt idx="7">
                  <c:v>Farmacéuticos y sustancias químicas medicinales</c:v>
                </c:pt>
                <c:pt idx="8">
                  <c:v>Coquización, refinación de petróleo, y mezcla de combustibles</c:v>
                </c:pt>
                <c:pt idx="9">
                  <c:v>Madera y sus productos</c:v>
                </c:pt>
              </c:strCache>
            </c:strRef>
          </c:cat>
          <c:val>
            <c:numRef>
              <c:f>pg.24!$D$35:$D$44</c:f>
              <c:numCache>
                <c:formatCode>0.0</c:formatCode>
                <c:ptCount val="10"/>
                <c:pt idx="0">
                  <c:v>-19.155639571518591</c:v>
                </c:pt>
                <c:pt idx="1">
                  <c:v>-18.116290245074484</c:v>
                </c:pt>
                <c:pt idx="2">
                  <c:v>-17.993012422360245</c:v>
                </c:pt>
                <c:pt idx="3">
                  <c:v>-8.7473510713444789</c:v>
                </c:pt>
                <c:pt idx="4">
                  <c:v>-8.6125354707024435</c:v>
                </c:pt>
                <c:pt idx="5">
                  <c:v>-7.8071002199183166</c:v>
                </c:pt>
                <c:pt idx="6">
                  <c:v>-7.6792388718994182</c:v>
                </c:pt>
                <c:pt idx="7">
                  <c:v>-7.3033707865168491</c:v>
                </c:pt>
                <c:pt idx="8">
                  <c:v>-3.8451590654366763</c:v>
                </c:pt>
                <c:pt idx="9">
                  <c:v>-3.0866868599451869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71-47A2-A2C8-7FE74B896B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3"/>
        <c:gapDepth val="107"/>
        <c:shape val="box"/>
        <c:axId val="1768894896"/>
        <c:axId val="1768895440"/>
        <c:axId val="0"/>
      </c:bar3DChart>
      <c:catAx>
        <c:axId val="176889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7688954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768895440"/>
        <c:scaling>
          <c:orientation val="minMax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Variación % </a:t>
                </a:r>
              </a:p>
            </c:rich>
          </c:tx>
          <c:layout>
            <c:manualLayout>
              <c:xMode val="edge"/>
              <c:yMode val="edge"/>
              <c:x val="0.51124866130868207"/>
              <c:y val="0.937477368900316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76889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SECTORES DE MAYOR CRECIMIENTO </a:t>
            </a:r>
          </a:p>
        </c:rich>
      </c:tx>
      <c:layout>
        <c:manualLayout>
          <c:xMode val="edge"/>
          <c:yMode val="edge"/>
          <c:x val="0.26879775776330722"/>
          <c:y val="7.35100543833304E-2"/>
        </c:manualLayout>
      </c:layout>
      <c:overlay val="0"/>
      <c:spPr>
        <a:noFill/>
        <a:ln w="25400">
          <a:noFill/>
        </a:ln>
      </c:spPr>
    </c:title>
    <c:autoTitleDeleted val="0"/>
    <c:view3D>
      <c:rotX val="18"/>
      <c:hPercent val="98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9396400806883632"/>
          <c:y val="1.0335943394560003E-2"/>
          <c:w val="0.69553984052001461"/>
          <c:h val="0.932262606247066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339183087418088E-2"/>
                  <c:y val="5.1556247524617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DC-4BAE-A207-FA1C0A48833E}"/>
                </c:ext>
              </c:extLst>
            </c:dLbl>
            <c:dLbl>
              <c:idx val="1"/>
              <c:layout>
                <c:manualLayout>
                  <c:x val="2.0208517880655384E-2"/>
                  <c:y val="1.5271878589779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DC-4BAE-A207-FA1C0A48833E}"/>
                </c:ext>
              </c:extLst>
            </c:dLbl>
            <c:dLbl>
              <c:idx val="2"/>
              <c:layout>
                <c:manualLayout>
                  <c:x val="3.1434581961861295E-2"/>
                  <c:y val="1.9288164118015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DC-4BAE-A207-FA1C0A48833E}"/>
                </c:ext>
              </c:extLst>
            </c:dLbl>
            <c:dLbl>
              <c:idx val="3"/>
              <c:layout>
                <c:manualLayout>
                  <c:x val="4.1140501434481329E-2"/>
                  <c:y val="1.171293371634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DC-4BAE-A207-FA1C0A48833E}"/>
                </c:ext>
              </c:extLst>
            </c:dLbl>
            <c:dLbl>
              <c:idx val="4"/>
              <c:layout>
                <c:manualLayout>
                  <c:x val="3.9114505298879818E-2"/>
                  <c:y val="1.1889389576676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C-4BAE-A207-FA1C0A48833E}"/>
                </c:ext>
              </c:extLst>
            </c:dLbl>
            <c:dLbl>
              <c:idx val="5"/>
              <c:layout>
                <c:manualLayout>
                  <c:x val="2.9492260698229935E-2"/>
                  <c:y val="9.48185958836815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DC-4BAE-A207-FA1C0A48833E}"/>
                </c:ext>
              </c:extLst>
            </c:dLbl>
            <c:dLbl>
              <c:idx val="6"/>
              <c:layout>
                <c:manualLayout>
                  <c:x val="2.5836498359508957E-2"/>
                  <c:y val="3.16292583538319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DC-4BAE-A207-FA1C0A48833E}"/>
                </c:ext>
              </c:extLst>
            </c:dLbl>
            <c:dLbl>
              <c:idx val="7"/>
              <c:layout>
                <c:manualLayout>
                  <c:x val="2.5054348601005687E-2"/>
                  <c:y val="-5.009008016100483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DC-4BAE-A207-FA1C0A48833E}"/>
                </c:ext>
              </c:extLst>
            </c:dLbl>
            <c:dLbl>
              <c:idx val="8"/>
              <c:layout>
                <c:manualLayout>
                  <c:x val="1.200542901787236E-2"/>
                  <c:y val="8.601559864175780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DC-4BAE-A207-FA1C0A48833E}"/>
                </c:ext>
              </c:extLst>
            </c:dLbl>
            <c:dLbl>
              <c:idx val="9"/>
              <c:layout>
                <c:manualLayout>
                  <c:x val="1.6268551362133489E-2"/>
                  <c:y val="2.9924626966459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DC-4BAE-A207-FA1C0A48833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pg.24!$C$17:$C$26</c:f>
              <c:strCache>
                <c:ptCount val="10"/>
                <c:pt idx="0">
                  <c:v>Otros tipos de equipo de transporte</c:v>
                </c:pt>
                <c:pt idx="1">
                  <c:v>Trilla de café</c:v>
                </c:pt>
                <c:pt idx="2">
                  <c:v>Alimentos preparados para animales</c:v>
                </c:pt>
                <c:pt idx="3">
                  <c:v>Aparatos y equipo eléctrico</c:v>
                </c:pt>
                <c:pt idx="4">
                  <c:v>Carne, pescado, crustáceos y moluscos</c:v>
                </c:pt>
                <c:pt idx="5">
                  <c:v>Jabones y detergentes, perfumes y preparados de tocador</c:v>
                </c:pt>
                <c:pt idx="6">
                  <c:v>Molinería, almidones y sus derivados</c:v>
                </c:pt>
                <c:pt idx="7">
                  <c:v>Vidrio y productos de vidrio</c:v>
                </c:pt>
                <c:pt idx="8">
                  <c:v>Actividades de impresión</c:v>
                </c:pt>
                <c:pt idx="9">
                  <c:v>Otros productos químicos</c:v>
                </c:pt>
              </c:strCache>
            </c:strRef>
          </c:cat>
          <c:val>
            <c:numRef>
              <c:f>pg.24!$D$17:$D$26</c:f>
              <c:numCache>
                <c:formatCode>0.0</c:formatCode>
                <c:ptCount val="10"/>
                <c:pt idx="0">
                  <c:v>10.78988448329692</c:v>
                </c:pt>
                <c:pt idx="1">
                  <c:v>6.2851472047634749</c:v>
                </c:pt>
                <c:pt idx="2">
                  <c:v>5.3624525786937438</c:v>
                </c:pt>
                <c:pt idx="3">
                  <c:v>5.3138990638990746</c:v>
                </c:pt>
                <c:pt idx="4">
                  <c:v>4.8475805979755426</c:v>
                </c:pt>
                <c:pt idx="5">
                  <c:v>4.5777537580816263</c:v>
                </c:pt>
                <c:pt idx="6">
                  <c:v>4.2451490771415079</c:v>
                </c:pt>
                <c:pt idx="7">
                  <c:v>3.9307868103166888</c:v>
                </c:pt>
                <c:pt idx="8">
                  <c:v>3.2244408382134937</c:v>
                </c:pt>
                <c:pt idx="9">
                  <c:v>2.6632412759580282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DC-4BAE-A207-FA1C0A4883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768892720"/>
        <c:axId val="1768897072"/>
        <c:axId val="0"/>
      </c:bar3DChart>
      <c:catAx>
        <c:axId val="1768892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7688970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768897072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Variación % </a:t>
                </a:r>
              </a:p>
            </c:rich>
          </c:tx>
          <c:layout>
            <c:manualLayout>
              <c:xMode val="edge"/>
              <c:yMode val="edge"/>
              <c:x val="0.46842223421411211"/>
              <c:y val="0.81973249471027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768892720"/>
        <c:crosses val="max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121" r="0.7500000000000121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6"/>
      <c:hPercent val="72"/>
      <c:rotY val="22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334789390259695"/>
          <c:y val="4.0816384635205843E-2"/>
          <c:w val="0.83801384273530588"/>
          <c:h val="0.816327692704106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pg.25!$C$34</c:f>
              <c:strCache>
                <c:ptCount val="1"/>
                <c:pt idx="0">
                  <c:v>I.C.I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pg.25!$B$35:$B$38</c:f>
              <c:numCache>
                <c:formatCode>mmm\-yy</c:formatCode>
                <c:ptCount val="4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</c:numCache>
            </c:numRef>
          </c:cat>
          <c:val>
            <c:numRef>
              <c:f>pg.25!$C$35:$C$38</c:f>
              <c:numCache>
                <c:formatCode>0.0</c:formatCode>
                <c:ptCount val="4"/>
                <c:pt idx="0">
                  <c:v>15.5</c:v>
                </c:pt>
                <c:pt idx="1">
                  <c:v>4.2</c:v>
                </c:pt>
                <c:pt idx="2">
                  <c:v>-0.3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6-4F84-830F-716E826FD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8902512"/>
        <c:axId val="1768900880"/>
        <c:axId val="0"/>
      </c:bar3DChart>
      <c:catAx>
        <c:axId val="1768902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CO"/>
          </a:p>
        </c:txPr>
        <c:crossAx val="1768900880"/>
        <c:crossesAt val="0"/>
        <c:auto val="0"/>
        <c:lblAlgn val="ctr"/>
        <c:lblOffset val="100"/>
        <c:tickLblSkip val="1"/>
        <c:tickMarkSkip val="1"/>
        <c:noMultiLvlLbl val="1"/>
      </c:catAx>
      <c:valAx>
        <c:axId val="17689008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%</a:t>
                </a:r>
              </a:p>
            </c:rich>
          </c:tx>
          <c:layout>
            <c:manualLayout>
              <c:xMode val="edge"/>
              <c:yMode val="edge"/>
              <c:x val="2.807778339061593E-2"/>
              <c:y val="0.428572038669658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CO"/>
          </a:p>
        </c:txPr>
        <c:crossAx val="1768902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677" r="0.75000000000000677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4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350609622651738"/>
          <c:y val="4.3076987795955222E-2"/>
          <c:w val="0.86852674120582241"/>
          <c:h val="0.830770478921993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pg.25!$C$14</c:f>
              <c:strCache>
                <c:ptCount val="1"/>
                <c:pt idx="0">
                  <c:v>% Utilización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pg.25!$B$15:$B$18</c:f>
              <c:numCache>
                <c:formatCode>mmm\-yy</c:formatCode>
                <c:ptCount val="4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</c:numCache>
            </c:numRef>
          </c:cat>
          <c:val>
            <c:numRef>
              <c:f>pg.25!$C$15:$C$18</c:f>
              <c:numCache>
                <c:formatCode>0.0</c:formatCode>
                <c:ptCount val="4"/>
                <c:pt idx="0">
                  <c:v>80.099999999999994</c:v>
                </c:pt>
                <c:pt idx="1">
                  <c:v>77.099999999999994</c:v>
                </c:pt>
                <c:pt idx="2">
                  <c:v>78.2</c:v>
                </c:pt>
                <c:pt idx="3">
                  <c:v>79.099999999999994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5-4ED6-ADFD-0FF5B7D06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8899248"/>
        <c:axId val="1768897616"/>
        <c:axId val="0"/>
      </c:bar3DChart>
      <c:catAx>
        <c:axId val="176889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sz="900"/>
            </a:pPr>
            <a:endParaRPr lang="es-CO"/>
          </a:p>
        </c:txPr>
        <c:crossAx val="1768897616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1768897616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900"/>
                </a:pPr>
                <a:r>
                  <a:rPr lang="es-CO" sz="900"/>
                  <a:t>Participación %</a:t>
                </a:r>
              </a:p>
            </c:rich>
          </c:tx>
          <c:layout>
            <c:manualLayout>
              <c:xMode val="edge"/>
              <c:yMode val="edge"/>
              <c:x val="9.9601690505255747E-3"/>
              <c:y val="0.3507697577670639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CO"/>
          </a:p>
        </c:txPr>
        <c:crossAx val="176889924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8740157480314954" r="0.78740157480314954" t="0.98425196850393659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Nunito Sans 10pt" pitchFamily="2" charset="0"/>
                <a:ea typeface="+mn-ea"/>
                <a:cs typeface="+mn-cs"/>
              </a:defRPr>
            </a:pPr>
            <a:r>
              <a:rPr lang="es-CO"/>
              <a:t>Principales problemas de la industria</a:t>
            </a:r>
            <a:r>
              <a:rPr lang="es-CO" baseline="0"/>
              <a:t> enero</a:t>
            </a:r>
            <a:r>
              <a:rPr lang="es-CO"/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Nunito Sans 10pt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44726011071161326"/>
          <c:y val="0.11864852337186053"/>
          <c:w val="0.53516551908566223"/>
          <c:h val="0.8608466257704731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Nunito Sans 10pt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pg.26!$D$13:$D$25</c:f>
              <c:strCache>
                <c:ptCount val="10"/>
                <c:pt idx="0">
                  <c:v>FALTA DE DEMANDA</c:v>
                </c:pt>
                <c:pt idx="1">
                  <c:v>COSTO / SUMINISTRO MATERIAS PRIMAS</c:v>
                </c:pt>
                <c:pt idx="2">
                  <c:v>TIPO DE CAMBIO</c:v>
                </c:pt>
                <c:pt idx="3">
                  <c:v>INCERTIDUMBRE REFORMAS</c:v>
                </c:pt>
                <c:pt idx="4">
                  <c:v>INFRAESTRUCTURA Y COSTOS LOGÍSTICOS</c:v>
                </c:pt>
                <c:pt idx="5">
                  <c:v>INSEGURIDAD</c:v>
                </c:pt>
                <c:pt idx="6">
                  <c:v>ESTRATEGIAS AGRESIVAS DE PRECIOS</c:v>
                </c:pt>
                <c:pt idx="7">
                  <c:v>CONTRABANDO Y COMPETENCIA DESLEAL</c:v>
                </c:pt>
                <c:pt idx="8">
                  <c:v>COSTOS FINANCIEROS</c:v>
                </c:pt>
                <c:pt idx="9">
                  <c:v>MANO DE OBRA</c:v>
                </c:pt>
              </c:strCache>
            </c:strRef>
          </c:cat>
          <c:val>
            <c:numRef>
              <c:f>pg.26!$I$13:$I$25</c:f>
              <c:numCache>
                <c:formatCode>0.0</c:formatCode>
                <c:ptCount val="10"/>
                <c:pt idx="0">
                  <c:v>31.4</c:v>
                </c:pt>
                <c:pt idx="1">
                  <c:v>24.1</c:v>
                </c:pt>
                <c:pt idx="2">
                  <c:v>18.600000000000001</c:v>
                </c:pt>
                <c:pt idx="3">
                  <c:v>17.7</c:v>
                </c:pt>
                <c:pt idx="4">
                  <c:v>17.3</c:v>
                </c:pt>
                <c:pt idx="5">
                  <c:v>10.5</c:v>
                </c:pt>
                <c:pt idx="6">
                  <c:v>9.1</c:v>
                </c:pt>
                <c:pt idx="7">
                  <c:v>8.1999999999999993</c:v>
                </c:pt>
                <c:pt idx="8">
                  <c:v>7.3</c:v>
                </c:pt>
                <c:pt idx="9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1-42CB-9D6B-BF42220432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68898160"/>
        <c:axId val="1768901968"/>
      </c:barChart>
      <c:catAx>
        <c:axId val="1768898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Nunito Sans 10pt" pitchFamily="2" charset="0"/>
                <a:ea typeface="+mn-ea"/>
                <a:cs typeface="+mn-cs"/>
              </a:defRPr>
            </a:pPr>
            <a:endParaRPr lang="es-CO"/>
          </a:p>
        </c:txPr>
        <c:crossAx val="1768901968"/>
        <c:crosses val="autoZero"/>
        <c:auto val="1"/>
        <c:lblAlgn val="ctr"/>
        <c:lblOffset val="100"/>
        <c:noMultiLvlLbl val="0"/>
      </c:catAx>
      <c:valAx>
        <c:axId val="1768901968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76889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Nunito Sans 10pt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123613</xdr:colOff>
      <xdr:row>8</xdr:row>
      <xdr:rowOff>107738</xdr:rowOff>
    </xdr:from>
    <xdr:to>
      <xdr:col>8</xdr:col>
      <xdr:colOff>438013</xdr:colOff>
      <xdr:row>21</xdr:row>
      <xdr:rowOff>0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24</xdr:row>
      <xdr:rowOff>23284</xdr:rowOff>
    </xdr:from>
    <xdr:to>
      <xdr:col>8</xdr:col>
      <xdr:colOff>439420</xdr:colOff>
      <xdr:row>36</xdr:row>
      <xdr:rowOff>67733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69850</xdr:colOff>
      <xdr:row>31</xdr:row>
      <xdr:rowOff>66675</xdr:rowOff>
    </xdr:from>
    <xdr:to>
      <xdr:col>8</xdr:col>
      <xdr:colOff>859631</xdr:colOff>
      <xdr:row>49</xdr:row>
      <xdr:rowOff>35718</xdr:rowOff>
    </xdr:to>
    <xdr:graphicFrame macro="">
      <xdr:nvGraphicFramePr>
        <xdr:cNvPr id="3" name="Chart 2" descr="Muestra a los sectores de menor crecimiento o decrecimiento correspondiente al periodo de junio de 2022 y 20233 del sector manufacturero.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654844</xdr:colOff>
      <xdr:row>12</xdr:row>
      <xdr:rowOff>152400</xdr:rowOff>
    </xdr:from>
    <xdr:to>
      <xdr:col>9</xdr:col>
      <xdr:colOff>0</xdr:colOff>
      <xdr:row>29</xdr:row>
      <xdr:rowOff>28575</xdr:rowOff>
    </xdr:to>
    <xdr:graphicFrame macro="">
      <xdr:nvGraphicFramePr>
        <xdr:cNvPr id="2" name="Chart 1" descr="Muestra los sectores de mayor crecimiento de la producción Real total con trilla a junio de 2022 y 2023; variación año corrido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2</xdr:col>
      <xdr:colOff>3724275</xdr:colOff>
      <xdr:row>1</xdr:row>
      <xdr:rowOff>19050</xdr:rowOff>
    </xdr:from>
    <xdr:to>
      <xdr:col>4</xdr:col>
      <xdr:colOff>66956</xdr:colOff>
      <xdr:row>5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257175"/>
          <a:ext cx="1276631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133879</xdr:colOff>
      <xdr:row>29</xdr:row>
      <xdr:rowOff>47622</xdr:rowOff>
    </xdr:from>
    <xdr:to>
      <xdr:col>8</xdr:col>
      <xdr:colOff>768879</xdr:colOff>
      <xdr:row>46</xdr:row>
      <xdr:rowOff>85726</xdr:rowOff>
    </xdr:to>
    <xdr:graphicFrame macro="">
      <xdr:nvGraphicFramePr>
        <xdr:cNvPr id="3" name="Chart 2" descr="Muestra la dinámica de los sectores industriales del empleo con trilla de menor crecimiento con una variación año corrido de junio de 2022 y 20223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35718</xdr:colOff>
      <xdr:row>10</xdr:row>
      <xdr:rowOff>35718</xdr:rowOff>
    </xdr:from>
    <xdr:to>
      <xdr:col>8</xdr:col>
      <xdr:colOff>787399</xdr:colOff>
      <xdr:row>30</xdr:row>
      <xdr:rowOff>66674</xdr:rowOff>
    </xdr:to>
    <xdr:graphicFrame macro="">
      <xdr:nvGraphicFramePr>
        <xdr:cNvPr id="4" name="Chart 1" descr="Muestra la dinámica de los sectores industriales del empleo con trilla de mayor crecimiento con una variación año corrido de junio de 2022 y 20223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123825</xdr:colOff>
      <xdr:row>1</xdr:row>
      <xdr:rowOff>23813</xdr:rowOff>
    </xdr:from>
    <xdr:to>
      <xdr:col>4</xdr:col>
      <xdr:colOff>543206</xdr:colOff>
      <xdr:row>5</xdr:row>
      <xdr:rowOff>52388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214313"/>
          <a:ext cx="1276631" cy="790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28</xdr:row>
      <xdr:rowOff>85725</xdr:rowOff>
    </xdr:from>
    <xdr:to>
      <xdr:col>9</xdr:col>
      <xdr:colOff>238125</xdr:colOff>
      <xdr:row>46</xdr:row>
      <xdr:rowOff>38100</xdr:rowOff>
    </xdr:to>
    <xdr:graphicFrame macro="">
      <xdr:nvGraphicFramePr>
        <xdr:cNvPr id="192513" name="Chart 1" descr="Muestra el Índice de Confianza Industrial, &#10;mensual del 2020 al 2023.">
          <a:extLst>
            <a:ext uri="{FF2B5EF4-FFF2-40B4-BE49-F238E27FC236}">
              <a16:creationId xmlns:a16="http://schemas.microsoft.com/office/drawing/2014/main" id="{00000000-0008-0000-0300-000001F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219075</xdr:colOff>
      <xdr:row>9</xdr:row>
      <xdr:rowOff>152400</xdr:rowOff>
    </xdr:from>
    <xdr:to>
      <xdr:col>9</xdr:col>
      <xdr:colOff>428625</xdr:colOff>
      <xdr:row>23</xdr:row>
      <xdr:rowOff>0</xdr:rowOff>
    </xdr:to>
    <xdr:graphicFrame macro="">
      <xdr:nvGraphicFramePr>
        <xdr:cNvPr id="192514" name="Chart 2" descr="Muestra el nivel de utilización de la capacidad instalada en la industria del año 2020 a 2023 promedio anual.">
          <a:extLst>
            <a:ext uri="{FF2B5EF4-FFF2-40B4-BE49-F238E27FC236}">
              <a16:creationId xmlns:a16="http://schemas.microsoft.com/office/drawing/2014/main" id="{00000000-0008-0000-0300-000002F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341880</xdr:colOff>
      <xdr:row>0</xdr:row>
      <xdr:rowOff>159544</xdr:rowOff>
    </xdr:from>
    <xdr:to>
      <xdr:col>6</xdr:col>
      <xdr:colOff>94511</xdr:colOff>
      <xdr:row>5</xdr:row>
      <xdr:rowOff>16669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178594"/>
          <a:ext cx="1276631" cy="790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443441</xdr:colOff>
      <xdr:row>29</xdr:row>
      <xdr:rowOff>2117</xdr:rowOff>
    </xdr:from>
    <xdr:to>
      <xdr:col>10</xdr:col>
      <xdr:colOff>342900</xdr:colOff>
      <xdr:row>64</xdr:row>
      <xdr:rowOff>147639</xdr:rowOff>
    </xdr:to>
    <xdr:graphicFrame macro="">
      <xdr:nvGraphicFramePr>
        <xdr:cNvPr id="2" name="Gráfico 1" descr="Muestra los principales problemas de la industria del mes correspondiente al año 2023; por nivel porcentual de las empresas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154781</xdr:colOff>
      <xdr:row>1</xdr:row>
      <xdr:rowOff>11906</xdr:rowOff>
    </xdr:from>
    <xdr:to>
      <xdr:col>7</xdr:col>
      <xdr:colOff>14568</xdr:colOff>
      <xdr:row>5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2" y="202406"/>
          <a:ext cx="1276631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tabSelected="1" view="pageBreakPreview" zoomScale="80" zoomScaleNormal="90" zoomScaleSheetLayoutView="80" workbookViewId="0">
      <selection activeCell="C36" sqref="C36"/>
    </sheetView>
  </sheetViews>
  <sheetFormatPr baseColWidth="10" defaultColWidth="0" defaultRowHeight="0" customHeight="1" zeroHeight="1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>
      <c r="A1" s="67"/>
      <c r="B1" s="67"/>
      <c r="C1" s="67"/>
      <c r="D1" s="67"/>
      <c r="E1" s="67"/>
      <c r="F1" s="67"/>
      <c r="G1" s="67"/>
      <c r="H1" s="67"/>
      <c r="I1" s="67"/>
    </row>
    <row r="2" spans="1:12" ht="18" customHeight="1">
      <c r="A2" s="67"/>
      <c r="B2" s="67"/>
      <c r="C2" s="67"/>
      <c r="D2" s="67"/>
      <c r="E2" s="67"/>
      <c r="F2" s="67"/>
      <c r="G2" s="67"/>
      <c r="H2" s="67"/>
      <c r="I2" s="67"/>
    </row>
    <row r="3" spans="1:12" ht="18" customHeight="1">
      <c r="A3" s="67"/>
      <c r="B3" s="67"/>
      <c r="C3" s="67"/>
      <c r="D3" s="67"/>
      <c r="E3" s="67"/>
      <c r="F3" s="67"/>
      <c r="G3" s="67"/>
      <c r="H3" s="67"/>
      <c r="I3" s="67"/>
    </row>
    <row r="4" spans="1:12" ht="18" customHeight="1">
      <c r="A4" s="67"/>
      <c r="B4" s="67"/>
      <c r="C4" s="67"/>
      <c r="D4" s="67"/>
      <c r="E4" s="67"/>
      <c r="F4" s="67"/>
      <c r="G4" s="67"/>
      <c r="H4" s="67"/>
      <c r="I4" s="67"/>
    </row>
    <row r="5" spans="1:12" ht="18" customHeight="1">
      <c r="A5" s="67"/>
      <c r="B5" s="67"/>
      <c r="C5" s="67"/>
      <c r="D5" s="67"/>
      <c r="E5" s="67"/>
      <c r="F5" s="67"/>
      <c r="G5" s="67"/>
      <c r="H5" s="67"/>
      <c r="I5" s="67"/>
    </row>
    <row r="6" spans="1:12" ht="18" customHeight="1">
      <c r="A6" s="67"/>
      <c r="B6" s="67"/>
      <c r="C6" s="67"/>
      <c r="D6" s="67"/>
      <c r="E6" s="67"/>
      <c r="F6" s="67"/>
      <c r="G6" s="67"/>
      <c r="H6" s="67"/>
      <c r="I6" s="67"/>
    </row>
    <row r="7" spans="1:12" ht="15.6" customHeight="1">
      <c r="A7" s="73" t="s">
        <v>18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69" customHeight="1">
      <c r="A8" s="68" t="s">
        <v>56</v>
      </c>
      <c r="B8" s="69"/>
      <c r="C8" s="69"/>
      <c r="D8" s="69"/>
      <c r="E8" s="69"/>
      <c r="F8" s="69"/>
      <c r="G8" s="69"/>
      <c r="H8" s="69"/>
      <c r="I8" s="69"/>
      <c r="J8" s="69"/>
    </row>
    <row r="9" spans="1:12" ht="10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8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ht="12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2" s="5" customFormat="1" ht="15">
      <c r="A12" s="1"/>
      <c r="B12" s="4"/>
      <c r="C12" s="4"/>
      <c r="D12" s="4"/>
      <c r="E12" s="1"/>
      <c r="F12" s="1"/>
      <c r="G12" s="1"/>
      <c r="H12" s="1"/>
      <c r="I12" s="1"/>
      <c r="J12" s="1"/>
      <c r="K12" s="1"/>
      <c r="L12" s="1"/>
    </row>
    <row r="13" spans="1:12" s="5" customFormat="1" ht="15">
      <c r="B13" s="4"/>
      <c r="C13" s="4"/>
      <c r="D13" s="4"/>
    </row>
    <row r="14" spans="1:12" ht="12.75">
      <c r="A14" s="5"/>
      <c r="B14" s="70" t="s">
        <v>0</v>
      </c>
      <c r="C14" s="72" t="s">
        <v>23</v>
      </c>
      <c r="D14" s="72"/>
      <c r="E14" s="5"/>
      <c r="F14" s="5"/>
      <c r="G14" s="5"/>
      <c r="H14" s="5"/>
      <c r="I14" s="5"/>
      <c r="J14" s="5"/>
      <c r="K14" s="5"/>
      <c r="L14" s="5"/>
    </row>
    <row r="15" spans="1:12" ht="26.25" thickBot="1">
      <c r="B15" s="71"/>
      <c r="C15" s="10" t="s">
        <v>1</v>
      </c>
      <c r="D15" s="10" t="s">
        <v>33</v>
      </c>
    </row>
    <row r="16" spans="1:12" ht="18.75" customHeight="1" thickTop="1">
      <c r="B16" s="8">
        <v>44593</v>
      </c>
      <c r="C16" s="9">
        <v>10.761774846192495</v>
      </c>
      <c r="D16" s="9">
        <v>12.750607291847738</v>
      </c>
    </row>
    <row r="17" spans="1:12" ht="18.75" customHeight="1">
      <c r="B17" s="8">
        <v>44958</v>
      </c>
      <c r="C17" s="9">
        <v>0.15769025971852368</v>
      </c>
      <c r="D17" s="9">
        <v>0.23019760352858132</v>
      </c>
    </row>
    <row r="18" spans="1:12" ht="18.75" customHeight="1">
      <c r="B18" s="8">
        <v>45323</v>
      </c>
      <c r="C18" s="9">
        <v>-2.2032820404788378</v>
      </c>
      <c r="D18" s="9">
        <v>-3.2398627770231836</v>
      </c>
    </row>
    <row r="19" spans="1:12" ht="18.75" customHeight="1">
      <c r="B19" s="8">
        <v>45689</v>
      </c>
      <c r="C19" s="9">
        <v>-1.2393469560843973</v>
      </c>
      <c r="D19" s="9">
        <v>0.2699393079337975</v>
      </c>
    </row>
    <row r="20" spans="1:12" ht="12.75"/>
    <row r="21" spans="1:12" s="2" customFormat="1" ht="12.75"/>
    <row r="22" spans="1:12" s="2" customFormat="1" ht="8.25" customHeight="1"/>
    <row r="23" spans="1:12" s="2" customFormat="1" ht="9" customHeight="1"/>
    <row r="24" spans="1:12" ht="48.75" customHeight="1">
      <c r="A24" s="68" t="s">
        <v>57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2" ht="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2" ht="15">
      <c r="B28" s="4"/>
      <c r="C28" s="4"/>
      <c r="D28" s="4"/>
      <c r="E28" s="6"/>
    </row>
    <row r="29" spans="1:12" ht="12.75">
      <c r="A29" s="5"/>
      <c r="B29" s="70" t="s">
        <v>0</v>
      </c>
      <c r="C29" s="72" t="s">
        <v>16</v>
      </c>
      <c r="D29" s="72"/>
      <c r="E29" s="5"/>
      <c r="F29" s="5"/>
      <c r="G29" s="5"/>
      <c r="H29" s="5"/>
      <c r="I29" s="5"/>
      <c r="J29" s="5"/>
      <c r="K29" s="5"/>
      <c r="L29" s="5"/>
    </row>
    <row r="30" spans="1:12" ht="39" customHeight="1" thickBot="1">
      <c r="B30" s="71"/>
      <c r="C30" s="10" t="s">
        <v>1</v>
      </c>
      <c r="D30" s="10" t="s">
        <v>33</v>
      </c>
    </row>
    <row r="31" spans="1:12" ht="18.75" customHeight="1" thickTop="1">
      <c r="B31" s="8">
        <f>+B16</f>
        <v>44593</v>
      </c>
      <c r="C31" s="9">
        <v>4.7959918095440202</v>
      </c>
      <c r="D31" s="9">
        <v>4.728160721508945</v>
      </c>
    </row>
    <row r="32" spans="1:12" ht="18.75" customHeight="1">
      <c r="B32" s="8">
        <f t="shared" ref="B32:B34" si="0">+B17</f>
        <v>44958</v>
      </c>
      <c r="C32" s="9">
        <v>1.1302833960676884</v>
      </c>
      <c r="D32" s="9">
        <v>1.2424898075960256</v>
      </c>
    </row>
    <row r="33" spans="2:5" ht="18.75" customHeight="1">
      <c r="B33" s="8">
        <f t="shared" si="0"/>
        <v>45323</v>
      </c>
      <c r="C33" s="9">
        <v>-1.0448253593890455</v>
      </c>
      <c r="D33" s="9">
        <v>-0.97388060690036804</v>
      </c>
    </row>
    <row r="34" spans="2:5" ht="18.75" customHeight="1">
      <c r="B34" s="8">
        <f t="shared" si="0"/>
        <v>45689</v>
      </c>
      <c r="C34" s="9">
        <v>9.9485371571650383E-2</v>
      </c>
      <c r="D34" s="9">
        <v>-5.6895756807195941E-2</v>
      </c>
      <c r="E34" s="6"/>
    </row>
    <row r="35" spans="2:5" ht="18.75" customHeight="1">
      <c r="B35" s="8"/>
      <c r="C35" s="9"/>
      <c r="D35" s="9"/>
      <c r="E35" s="6"/>
    </row>
    <row r="36" spans="2:5" ht="12.75">
      <c r="B36" s="1" t="s">
        <v>2</v>
      </c>
    </row>
    <row r="37" spans="2:5" ht="12.75"/>
    <row r="38" spans="2:5" ht="12.75"/>
    <row r="39" spans="2:5" ht="12.75"/>
    <row r="40" spans="2:5" ht="12.75">
      <c r="C40" s="1"/>
      <c r="D40" s="1"/>
    </row>
    <row r="41" spans="2:5" ht="12.75">
      <c r="C41" s="1"/>
      <c r="D41" s="1"/>
    </row>
    <row r="42" spans="2:5" ht="12.75">
      <c r="C42" s="1"/>
      <c r="D42" s="1"/>
    </row>
    <row r="43" spans="2:5" ht="12.75">
      <c r="C43" s="1"/>
      <c r="D43" s="1"/>
    </row>
    <row r="44" spans="2:5" ht="12.75">
      <c r="C44" s="1"/>
      <c r="D44" s="1"/>
    </row>
    <row r="45" spans="2:5" ht="12.75">
      <c r="C45" s="1"/>
      <c r="D45" s="1"/>
    </row>
    <row r="46" spans="2:5" ht="12.75">
      <c r="C46" s="1"/>
      <c r="D46" s="1"/>
    </row>
    <row r="47" spans="2:5" ht="12.75" hidden="1">
      <c r="C47" s="1"/>
      <c r="D47" s="1"/>
    </row>
    <row r="48" spans="2:5" ht="12.75" hidden="1">
      <c r="C48" s="1"/>
      <c r="D48" s="1"/>
    </row>
    <row r="49" s="1" customFormat="1" ht="12.75" hidden="1"/>
    <row r="50" s="1" customFormat="1" ht="12.75" hidden="1"/>
    <row r="51" s="1" customFormat="1" ht="12.75" hidden="1"/>
    <row r="52" s="1" customFormat="1" ht="12.75" hidden="1"/>
    <row r="53" s="1" customFormat="1" ht="12.75" hidden="1"/>
    <row r="54" s="1" customFormat="1" ht="12.75" hidden="1"/>
    <row r="55" s="1" customFormat="1" ht="12.75" hidden="1"/>
    <row r="56" s="1" customFormat="1" ht="12.75" hidden="1"/>
    <row r="57" s="1" customFormat="1" ht="12.75" hidden="1"/>
    <row r="58" s="1" customFormat="1" ht="12.75" hidden="1"/>
    <row r="59" s="1" customFormat="1" ht="12.75" hidden="1"/>
    <row r="60" s="1" customFormat="1" ht="12.75" hidden="1"/>
    <row r="61" s="1" customFormat="1" ht="12.75" hidden="1"/>
    <row r="62" s="1" customFormat="1" ht="12.75" hidden="1"/>
    <row r="63" s="1" customFormat="1" ht="12.75" hidden="1"/>
    <row r="64" s="1" customFormat="1" ht="12.75" hidden="1"/>
    <row r="65" s="1" customFormat="1" ht="12.75" hidden="1"/>
    <row r="66" s="1" customFormat="1" ht="12.75" hidden="1"/>
    <row r="67" s="1" customFormat="1" ht="12.75" hidden="1"/>
  </sheetData>
  <mergeCells count="8">
    <mergeCell ref="A1:I6"/>
    <mergeCell ref="A24:K24"/>
    <mergeCell ref="B29:B30"/>
    <mergeCell ref="C29:D29"/>
    <mergeCell ref="A7:L7"/>
    <mergeCell ref="A8:J8"/>
    <mergeCell ref="B14:B15"/>
    <mergeCell ref="C14:D14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3"/>
  <sheetViews>
    <sheetView showGridLines="0" view="pageBreakPreview" topLeftCell="A3" zoomScale="70" zoomScaleNormal="95" zoomScaleSheetLayoutView="70" workbookViewId="0">
      <selection activeCell="B36" sqref="B36:B45"/>
    </sheetView>
  </sheetViews>
  <sheetFormatPr baseColWidth="10" defaultColWidth="0" defaultRowHeight="0" customHeight="1" zeroHeight="1"/>
  <cols>
    <col min="1" max="1" width="1.140625" style="1" customWidth="1"/>
    <col min="2" max="2" width="6.28515625" style="1" customWidth="1"/>
    <col min="3" max="3" width="61.5703125" style="1" customWidth="1"/>
    <col min="4" max="4" width="12.42578125" style="1" customWidth="1"/>
    <col min="5" max="5" width="14.7109375" style="1" customWidth="1"/>
    <col min="6" max="6" width="13" style="1" customWidth="1"/>
    <col min="7" max="8" width="11.42578125" style="1" customWidth="1"/>
    <col min="9" max="9" width="13.7109375" style="1" customWidth="1"/>
    <col min="10" max="16384" width="0" style="1" hidden="1"/>
  </cols>
  <sheetData>
    <row r="1" spans="1:17" ht="18.75" customHeight="1"/>
    <row r="2" spans="1:17" ht="12.75"/>
    <row r="3" spans="1:17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7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7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7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7" ht="12.75">
      <c r="A7" s="73" t="s">
        <v>19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7" ht="20.25">
      <c r="A8" s="68" t="s">
        <v>17</v>
      </c>
      <c r="B8" s="69"/>
      <c r="C8" s="69"/>
      <c r="D8" s="69"/>
      <c r="E8" s="69"/>
      <c r="F8" s="69"/>
      <c r="G8" s="69"/>
      <c r="H8" s="69"/>
      <c r="I8" s="69"/>
      <c r="J8" s="12"/>
      <c r="K8" s="12"/>
      <c r="L8" s="12"/>
      <c r="M8" s="12"/>
    </row>
    <row r="9" spans="1:17" ht="24.75" customHeight="1">
      <c r="A9" s="68" t="s">
        <v>24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12"/>
    </row>
    <row r="10" spans="1:17" ht="20.25" customHeight="1">
      <c r="A10" s="14"/>
      <c r="B10" s="14"/>
      <c r="C10" s="14"/>
      <c r="D10" s="15" t="s">
        <v>26</v>
      </c>
      <c r="E10" s="14"/>
      <c r="F10" s="14"/>
      <c r="G10" s="14"/>
      <c r="H10" s="14"/>
      <c r="I10" s="14"/>
      <c r="K10" s="13"/>
      <c r="L10" s="13"/>
      <c r="M10" s="13"/>
    </row>
    <row r="11" spans="1:17" ht="12.75">
      <c r="B11" s="16"/>
      <c r="D11" s="6"/>
    </row>
    <row r="12" spans="1:17" ht="15">
      <c r="B12" s="17" t="s">
        <v>27</v>
      </c>
    </row>
    <row r="13" spans="1:17" ht="15">
      <c r="B13" s="17"/>
    </row>
    <row r="14" spans="1:17" ht="15">
      <c r="B14" s="17"/>
    </row>
    <row r="15" spans="1:17" ht="24" customHeight="1">
      <c r="A15" s="5"/>
      <c r="B15" s="18" t="s">
        <v>4</v>
      </c>
      <c r="C15" s="18" t="s">
        <v>6</v>
      </c>
      <c r="D15" s="19" t="s">
        <v>69</v>
      </c>
    </row>
    <row r="16" spans="1:17" ht="20.25" customHeight="1">
      <c r="A16" s="5"/>
      <c r="B16" s="20">
        <v>1061</v>
      </c>
      <c r="C16" s="20" t="s">
        <v>34</v>
      </c>
      <c r="D16" s="21">
        <v>47.145496111920515</v>
      </c>
    </row>
    <row r="17" spans="2:4" ht="20.25" customHeight="1">
      <c r="B17" s="20">
        <v>3000</v>
      </c>
      <c r="C17" s="20" t="s">
        <v>38</v>
      </c>
      <c r="D17" s="21">
        <v>32.420080467746089</v>
      </c>
    </row>
    <row r="18" spans="2:4" ht="20.25" customHeight="1">
      <c r="B18" s="20">
        <v>1090</v>
      </c>
      <c r="C18" s="20" t="s">
        <v>35</v>
      </c>
      <c r="D18" s="21">
        <v>9.9267724488480305</v>
      </c>
    </row>
    <row r="19" spans="2:4" ht="20.25" customHeight="1">
      <c r="B19" s="20">
        <v>1082</v>
      </c>
      <c r="C19" s="20" t="s">
        <v>60</v>
      </c>
      <c r="D19" s="21">
        <v>9.4940868965214911</v>
      </c>
    </row>
    <row r="20" spans="2:4" ht="20.25" customHeight="1">
      <c r="B20" s="20">
        <v>2010</v>
      </c>
      <c r="C20" s="20" t="s">
        <v>70</v>
      </c>
      <c r="D20" s="21">
        <v>9.0538159353129366</v>
      </c>
    </row>
    <row r="21" spans="2:4" ht="20.25" customHeight="1">
      <c r="B21" s="20">
        <v>3200</v>
      </c>
      <c r="C21" s="20" t="s">
        <v>36</v>
      </c>
      <c r="D21" s="21">
        <v>8.6647497375671243</v>
      </c>
    </row>
    <row r="22" spans="2:4" ht="20.25" customHeight="1">
      <c r="B22" s="20">
        <v>2700</v>
      </c>
      <c r="C22" s="20" t="s">
        <v>48</v>
      </c>
      <c r="D22" s="21">
        <v>7.4357075182282628</v>
      </c>
    </row>
    <row r="23" spans="2:4" ht="20.25" customHeight="1">
      <c r="B23" s="20">
        <v>3100</v>
      </c>
      <c r="C23" s="20" t="s">
        <v>53</v>
      </c>
      <c r="D23" s="21">
        <v>7.3854024440541899</v>
      </c>
    </row>
    <row r="24" spans="2:4" ht="20.25" customHeight="1">
      <c r="B24" s="20">
        <v>1040</v>
      </c>
      <c r="C24" s="20" t="s">
        <v>71</v>
      </c>
      <c r="D24" s="21">
        <v>6.6624662417114511</v>
      </c>
    </row>
    <row r="25" spans="2:4" ht="20.25" customHeight="1">
      <c r="B25" s="20">
        <v>1030</v>
      </c>
      <c r="C25" s="20" t="s">
        <v>47</v>
      </c>
      <c r="D25" s="21">
        <v>5.8926127605679612</v>
      </c>
    </row>
    <row r="26" spans="2:4" ht="12.75"/>
    <row r="27" spans="2:4" ht="12.75">
      <c r="B27" s="1" t="s">
        <v>2</v>
      </c>
    </row>
    <row r="28" spans="2:4" ht="12.75"/>
    <row r="29" spans="2:4" ht="9.75" customHeight="1"/>
    <row r="30" spans="2:4" ht="7.5" customHeight="1"/>
    <row r="31" spans="2:4" ht="6" customHeight="1"/>
    <row r="32" spans="2:4" ht="15">
      <c r="B32" s="17" t="s">
        <v>7</v>
      </c>
      <c r="D32" s="6"/>
    </row>
    <row r="33" spans="2:4" ht="15">
      <c r="B33" s="17"/>
      <c r="D33" s="6"/>
    </row>
    <row r="34" spans="2:4" ht="12.75">
      <c r="B34" s="16"/>
      <c r="D34" s="6"/>
    </row>
    <row r="35" spans="2:4" ht="24.75" customHeight="1">
      <c r="B35" s="5" t="s">
        <v>4</v>
      </c>
      <c r="C35" s="5" t="s">
        <v>6</v>
      </c>
      <c r="D35" s="19" t="str">
        <f>+D15</f>
        <v>Ene-feb - 25/24</v>
      </c>
    </row>
    <row r="36" spans="2:4" ht="20.25" customHeight="1">
      <c r="B36" s="20">
        <v>2920</v>
      </c>
      <c r="C36" s="20" t="s">
        <v>46</v>
      </c>
      <c r="D36" s="21">
        <v>-26.293296221734863</v>
      </c>
    </row>
    <row r="37" spans="2:4" ht="20.25" customHeight="1">
      <c r="B37" s="20">
        <v>2910</v>
      </c>
      <c r="C37" s="20" t="s">
        <v>37</v>
      </c>
      <c r="D37" s="21">
        <v>-25.902508972871054</v>
      </c>
    </row>
    <row r="38" spans="2:4" ht="20.25" customHeight="1">
      <c r="B38" s="20">
        <v>1511</v>
      </c>
      <c r="C38" s="20" t="s">
        <v>44</v>
      </c>
      <c r="D38" s="21">
        <v>-24.605542763021383</v>
      </c>
    </row>
    <row r="39" spans="2:4" ht="20.25" customHeight="1">
      <c r="B39" s="20">
        <v>2930</v>
      </c>
      <c r="C39" s="20" t="s">
        <v>40</v>
      </c>
      <c r="D39" s="21">
        <v>-17.670300474395496</v>
      </c>
    </row>
    <row r="40" spans="2:4" ht="20.25" customHeight="1">
      <c r="B40" s="20">
        <v>2100</v>
      </c>
      <c r="C40" s="20" t="s">
        <v>62</v>
      </c>
      <c r="D40" s="21">
        <v>-12.012358786927502</v>
      </c>
    </row>
    <row r="41" spans="2:4" ht="20.25" customHeight="1">
      <c r="B41" s="20">
        <v>1520</v>
      </c>
      <c r="C41" s="20" t="s">
        <v>61</v>
      </c>
      <c r="D41" s="21">
        <v>-11.647389997515834</v>
      </c>
    </row>
    <row r="42" spans="2:4" ht="20.25" customHeight="1">
      <c r="B42" s="20">
        <v>2420</v>
      </c>
      <c r="C42" s="20" t="s">
        <v>43</v>
      </c>
      <c r="D42" s="21">
        <v>-11.414827035690301</v>
      </c>
    </row>
    <row r="43" spans="2:4" ht="20.25" customHeight="1">
      <c r="B43" s="20">
        <v>1512</v>
      </c>
      <c r="C43" s="20" t="s">
        <v>45</v>
      </c>
      <c r="D43" s="21">
        <v>-11.003721543111523</v>
      </c>
    </row>
    <row r="44" spans="2:4" ht="20.25" customHeight="1">
      <c r="B44" s="20">
        <v>1900</v>
      </c>
      <c r="C44" s="20" t="s">
        <v>63</v>
      </c>
      <c r="D44" s="21">
        <v>-10.095008734145516</v>
      </c>
    </row>
    <row r="45" spans="2:4" ht="20.25" customHeight="1">
      <c r="B45" s="20">
        <v>1700</v>
      </c>
      <c r="C45" s="20" t="s">
        <v>72</v>
      </c>
      <c r="D45" s="21">
        <v>-7.1414250253441169</v>
      </c>
    </row>
    <row r="46" spans="2:4" ht="12.75"/>
    <row r="47" spans="2:4" ht="12.75"/>
    <row r="48" spans="2:4" ht="12.75">
      <c r="B48" s="1" t="s">
        <v>2</v>
      </c>
    </row>
    <row r="49" ht="12.75"/>
    <row r="50" ht="12.75"/>
    <row r="51" ht="12.75"/>
    <row r="52" ht="12.75"/>
    <row r="53" ht="12.75"/>
    <row r="54" ht="12.75"/>
    <row r="55" ht="12.75" hidden="1"/>
    <row r="56" ht="12.75" hidden="1"/>
    <row r="57" ht="12.75" hidden="1"/>
    <row r="58" ht="12.75" hidden="1"/>
    <row r="59" ht="12.75" hidden="1"/>
    <row r="60" ht="12.75" hidden="1"/>
    <row r="61" ht="12.75" hidden="1"/>
    <row r="62" ht="12.75" hidden="1"/>
    <row r="63" ht="12.75" hidden="1"/>
  </sheetData>
  <sortState xmlns:xlrd2="http://schemas.microsoft.com/office/spreadsheetml/2017/richdata2" ref="B33:D42">
    <sortCondition descending="1" ref="D33:D42"/>
  </sortState>
  <mergeCells count="3">
    <mergeCell ref="A8:I8"/>
    <mergeCell ref="A9:L9"/>
    <mergeCell ref="A7:Q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showGridLines="0" view="pageBreakPreview" topLeftCell="A6" zoomScale="70" zoomScaleNormal="90" zoomScaleSheetLayoutView="70" workbookViewId="0">
      <selection activeCell="A9" sqref="A9:L9"/>
    </sheetView>
  </sheetViews>
  <sheetFormatPr baseColWidth="10" defaultColWidth="0" defaultRowHeight="0" customHeight="1" zeroHeight="1"/>
  <cols>
    <col min="1" max="1" width="1.42578125" style="1" customWidth="1"/>
    <col min="2" max="2" width="6.28515625" style="1" customWidth="1"/>
    <col min="3" max="3" width="54.5703125" style="1" customWidth="1"/>
    <col min="4" max="4" width="12.85546875" style="1" customWidth="1"/>
    <col min="5" max="5" width="13.7109375" style="1" customWidth="1"/>
    <col min="6" max="6" width="11.42578125" style="1" customWidth="1"/>
    <col min="7" max="7" width="23.140625" style="1" customWidth="1"/>
    <col min="8" max="8" width="11.42578125" style="1" customWidth="1"/>
    <col min="9" max="9" width="12.7109375" style="1" customWidth="1"/>
    <col min="10" max="16384" width="0" style="1" hidden="1"/>
  </cols>
  <sheetData>
    <row r="1" spans="1:14" ht="15" customHeight="1"/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2.75">
      <c r="A7" s="73" t="s">
        <v>20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ht="20.25">
      <c r="A8" s="68" t="s">
        <v>12</v>
      </c>
      <c r="B8" s="69"/>
      <c r="C8" s="69"/>
      <c r="D8" s="69"/>
      <c r="E8" s="69"/>
      <c r="F8" s="69"/>
      <c r="G8" s="69"/>
      <c r="H8" s="69"/>
      <c r="I8" s="69"/>
      <c r="J8" s="11"/>
      <c r="K8" s="12"/>
      <c r="L8" s="12"/>
      <c r="M8" s="12"/>
    </row>
    <row r="9" spans="1:14" ht="24.75" customHeight="1">
      <c r="A9" s="68" t="s">
        <v>25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11"/>
    </row>
    <row r="10" spans="1:14" ht="20.25" customHeight="1">
      <c r="A10" s="74" t="s">
        <v>26</v>
      </c>
      <c r="B10" s="74"/>
      <c r="C10" s="74"/>
      <c r="D10" s="74"/>
      <c r="E10" s="74"/>
      <c r="F10" s="74"/>
      <c r="G10" s="74"/>
      <c r="H10" s="74"/>
      <c r="I10" s="74"/>
      <c r="J10" s="4"/>
      <c r="K10" s="13"/>
      <c r="L10" s="13"/>
      <c r="M10" s="13"/>
    </row>
    <row r="11" spans="1:14" ht="6" customHeight="1">
      <c r="A11" s="13"/>
      <c r="B11" s="13"/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2"/>
    </row>
    <row r="12" spans="1:14" ht="8.25" customHeight="1">
      <c r="A12" s="13"/>
      <c r="B12" s="13"/>
      <c r="C12" s="13"/>
      <c r="D12" s="13"/>
      <c r="E12" s="13"/>
      <c r="F12" s="13"/>
      <c r="G12" s="13"/>
      <c r="H12" s="13"/>
      <c r="I12" s="13"/>
      <c r="J12" s="12"/>
      <c r="K12" s="12"/>
      <c r="L12" s="12"/>
      <c r="M12" s="12"/>
    </row>
    <row r="13" spans="1:14" ht="15">
      <c r="B13" s="17" t="s">
        <v>3</v>
      </c>
    </row>
    <row r="14" spans="1:14" ht="13.5" customHeight="1">
      <c r="B14" s="17"/>
    </row>
    <row r="15" spans="1:14" ht="15">
      <c r="B15" s="17"/>
    </row>
    <row r="16" spans="1:14" ht="22.5" customHeight="1">
      <c r="B16" s="18" t="s">
        <v>4</v>
      </c>
      <c r="C16" s="18" t="s">
        <v>6</v>
      </c>
      <c r="D16" s="19" t="str">
        <f>+pg.23!D15</f>
        <v>Ene-feb - 25/24</v>
      </c>
    </row>
    <row r="17" spans="1:4" ht="16.5" customHeight="1">
      <c r="A17" s="22"/>
      <c r="B17" s="20">
        <v>3000</v>
      </c>
      <c r="C17" s="20" t="s">
        <v>38</v>
      </c>
      <c r="D17" s="23">
        <v>10.78988448329692</v>
      </c>
    </row>
    <row r="18" spans="1:4" ht="16.5" customHeight="1">
      <c r="A18" s="22"/>
      <c r="B18" s="20">
        <v>1061</v>
      </c>
      <c r="C18" s="20" t="s">
        <v>34</v>
      </c>
      <c r="D18" s="23">
        <v>6.2851472047634749</v>
      </c>
    </row>
    <row r="19" spans="1:4" ht="16.5" customHeight="1">
      <c r="A19" s="22"/>
      <c r="B19" s="20">
        <v>1090</v>
      </c>
      <c r="C19" s="20" t="s">
        <v>35</v>
      </c>
      <c r="D19" s="23">
        <v>5.3624525786937438</v>
      </c>
    </row>
    <row r="20" spans="1:4" ht="16.5" customHeight="1">
      <c r="A20" s="22"/>
      <c r="B20" s="20">
        <v>2700</v>
      </c>
      <c r="C20" s="20" t="s">
        <v>48</v>
      </c>
      <c r="D20" s="23">
        <v>5.3138990638990746</v>
      </c>
    </row>
    <row r="21" spans="1:4" ht="16.5" customHeight="1">
      <c r="A21" s="22"/>
      <c r="B21" s="20">
        <v>1010</v>
      </c>
      <c r="C21" s="20" t="s">
        <v>65</v>
      </c>
      <c r="D21" s="23">
        <v>4.8475805979755426</v>
      </c>
    </row>
    <row r="22" spans="1:4" ht="16.5" customHeight="1">
      <c r="A22" s="22"/>
      <c r="B22" s="20">
        <v>2023</v>
      </c>
      <c r="C22" s="20" t="s">
        <v>52</v>
      </c>
      <c r="D22" s="23">
        <v>4.5777537580816263</v>
      </c>
    </row>
    <row r="23" spans="1:4" ht="16.5" customHeight="1">
      <c r="A23" s="22"/>
      <c r="B23" s="20">
        <v>1050</v>
      </c>
      <c r="C23" s="20" t="s">
        <v>58</v>
      </c>
      <c r="D23" s="23">
        <v>4.2451490771415079</v>
      </c>
    </row>
    <row r="24" spans="1:4" ht="16.5" customHeight="1">
      <c r="A24" s="22"/>
      <c r="B24" s="20">
        <v>2310</v>
      </c>
      <c r="C24" s="20" t="s">
        <v>64</v>
      </c>
      <c r="D24" s="23">
        <v>3.9307868103166888</v>
      </c>
    </row>
    <row r="25" spans="1:4" ht="16.5" customHeight="1">
      <c r="A25" s="22"/>
      <c r="B25" s="20">
        <v>1800</v>
      </c>
      <c r="C25" s="20" t="s">
        <v>59</v>
      </c>
      <c r="D25" s="23">
        <v>3.2244408382134937</v>
      </c>
    </row>
    <row r="26" spans="1:4" ht="16.5" customHeight="1">
      <c r="A26" s="22"/>
      <c r="B26" s="20">
        <v>2020</v>
      </c>
      <c r="C26" s="20" t="s">
        <v>66</v>
      </c>
      <c r="D26" s="23">
        <v>2.6632412759580282</v>
      </c>
    </row>
    <row r="27" spans="1:4" ht="12.75">
      <c r="B27" s="24"/>
      <c r="C27" s="24"/>
      <c r="D27" s="25"/>
    </row>
    <row r="28" spans="1:4" ht="12.75">
      <c r="B28" s="24"/>
      <c r="C28" s="24"/>
      <c r="D28" s="25"/>
    </row>
    <row r="29" spans="1:4" ht="12.75">
      <c r="B29" s="24" t="s">
        <v>2</v>
      </c>
      <c r="C29" s="24"/>
      <c r="D29" s="24"/>
    </row>
    <row r="30" spans="1:4" ht="12.75">
      <c r="B30" s="24"/>
      <c r="C30" s="24"/>
      <c r="D30" s="24"/>
    </row>
    <row r="31" spans="1:4" ht="15">
      <c r="B31" s="26" t="s">
        <v>7</v>
      </c>
      <c r="C31" s="24"/>
      <c r="D31" s="27"/>
    </row>
    <row r="32" spans="1:4" ht="12.75">
      <c r="B32" s="28"/>
      <c r="C32" s="24"/>
      <c r="D32" s="27"/>
    </row>
    <row r="33" spans="2:4" ht="12.75">
      <c r="B33" s="28"/>
      <c r="C33" s="24"/>
      <c r="D33" s="27"/>
    </row>
    <row r="34" spans="2:4" ht="21.75" customHeight="1">
      <c r="B34" s="29" t="s">
        <v>4</v>
      </c>
      <c r="C34" s="29" t="s">
        <v>6</v>
      </c>
      <c r="D34" s="30" t="str">
        <f>+D16</f>
        <v>Ene-feb - 25/24</v>
      </c>
    </row>
    <row r="35" spans="2:4" ht="16.5" customHeight="1">
      <c r="B35" s="20">
        <v>1511</v>
      </c>
      <c r="C35" s="20" t="s">
        <v>44</v>
      </c>
      <c r="D35" s="23">
        <v>-19.155639571518591</v>
      </c>
    </row>
    <row r="36" spans="2:4" ht="16.5" customHeight="1">
      <c r="B36" s="20">
        <v>2910</v>
      </c>
      <c r="C36" s="20" t="s">
        <v>37</v>
      </c>
      <c r="D36" s="23">
        <v>-18.116290245074484</v>
      </c>
    </row>
    <row r="37" spans="2:4" ht="16.5" customHeight="1">
      <c r="B37" s="20">
        <v>2920</v>
      </c>
      <c r="C37" s="20" t="s">
        <v>46</v>
      </c>
      <c r="D37" s="23">
        <v>-17.993012422360245</v>
      </c>
    </row>
    <row r="38" spans="2:4" ht="16.5" customHeight="1">
      <c r="B38" s="20">
        <v>1082</v>
      </c>
      <c r="C38" s="20" t="s">
        <v>60</v>
      </c>
      <c r="D38" s="23">
        <v>-8.7473510713444789</v>
      </c>
    </row>
    <row r="39" spans="2:4" ht="16.5" customHeight="1">
      <c r="B39" s="20">
        <v>1520</v>
      </c>
      <c r="C39" s="20" t="s">
        <v>61</v>
      </c>
      <c r="D39" s="23">
        <v>-8.6125354707024435</v>
      </c>
    </row>
    <row r="40" spans="2:4" ht="16.5" customHeight="1">
      <c r="B40" s="20">
        <v>2210</v>
      </c>
      <c r="C40" s="20" t="s">
        <v>39</v>
      </c>
      <c r="D40" s="23">
        <v>-7.8071002199183166</v>
      </c>
    </row>
    <row r="41" spans="2:4" ht="16.5" customHeight="1">
      <c r="B41" s="20">
        <v>2420</v>
      </c>
      <c r="C41" s="20" t="s">
        <v>43</v>
      </c>
      <c r="D41" s="23">
        <v>-7.6792388718994182</v>
      </c>
    </row>
    <row r="42" spans="2:4" ht="16.5" customHeight="1">
      <c r="B42" s="20">
        <v>2100</v>
      </c>
      <c r="C42" s="20" t="s">
        <v>62</v>
      </c>
      <c r="D42" s="23">
        <v>-7.3033707865168491</v>
      </c>
    </row>
    <row r="43" spans="2:4" ht="16.5" customHeight="1">
      <c r="B43" s="20">
        <v>1900</v>
      </c>
      <c r="C43" s="20" t="s">
        <v>63</v>
      </c>
      <c r="D43" s="23">
        <v>-3.8451590654366763</v>
      </c>
    </row>
    <row r="44" spans="2:4" ht="16.5" customHeight="1">
      <c r="B44" s="20">
        <v>1600</v>
      </c>
      <c r="C44" s="20" t="s">
        <v>73</v>
      </c>
      <c r="D44" s="23">
        <v>-3.0866868599451869</v>
      </c>
    </row>
    <row r="45" spans="2:4" ht="12.75">
      <c r="B45" s="7"/>
    </row>
    <row r="46" spans="2:4" ht="12.75">
      <c r="B46" s="7"/>
    </row>
    <row r="47" spans="2:4" ht="12.75"/>
    <row r="48" spans="2:4" ht="12.75">
      <c r="B48" s="1" t="s">
        <v>2</v>
      </c>
    </row>
    <row r="49" ht="12.75"/>
    <row r="50" ht="12.75"/>
    <row r="51" ht="12.75"/>
    <row r="52" ht="12.75"/>
    <row r="53" ht="12.75"/>
    <row r="54" ht="12.75" hidden="1"/>
    <row r="55" ht="12.75" hidden="1"/>
    <row r="56" ht="12.75" hidden="1"/>
    <row r="57" ht="12.75" hidden="1"/>
    <row r="58" ht="12.75" hidden="1"/>
    <row r="59" ht="12.75" hidden="1"/>
    <row r="60" ht="12.75" hidden="1"/>
    <row r="61" ht="12.75" hidden="1"/>
    <row r="62" ht="12.75" hidden="1"/>
    <row r="63" ht="12.75" hidden="1"/>
  </sheetData>
  <sortState xmlns:xlrd2="http://schemas.microsoft.com/office/spreadsheetml/2017/richdata2" ref="B31:D40">
    <sortCondition descending="1" ref="D31:D40"/>
  </sortState>
  <mergeCells count="4">
    <mergeCell ref="A10:I10"/>
    <mergeCell ref="A7:N7"/>
    <mergeCell ref="A8:I8"/>
    <mergeCell ref="A9:L9"/>
  </mergeCells>
  <printOptions horizontalCentered="1"/>
  <pageMargins left="0.78740157480314965" right="0.78740157480314965" top="1.1811023622047245" bottom="1.1811023622047245" header="0.59055118110236227" footer="0.78740157480314965"/>
  <pageSetup scale="55" orientation="landscape" r:id="rId1"/>
  <headerFooter alignWithMargins="0">
    <oddHeader>&amp;C&amp;G&amp;RSección 9: Industria</oddHeader>
    <oddFooter>&amp;L&amp;"Tahoma,Negrita Cursiva"Oficina de Estudios Económicos&amp;R&amp;D</oddFooter>
  </headerFooter>
  <ignoredErrors>
    <ignoredError sqref="B27" numberStoredAsText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2"/>
  <sheetViews>
    <sheetView showGridLines="0" view="pageBreakPreview" topLeftCell="A8" zoomScale="70" zoomScaleNormal="90" zoomScaleSheetLayoutView="70" workbookViewId="0">
      <selection activeCell="C15" sqref="C15"/>
    </sheetView>
  </sheetViews>
  <sheetFormatPr baseColWidth="10" defaultColWidth="0" defaultRowHeight="12.75" zeroHeight="1"/>
  <cols>
    <col min="1" max="1" width="2.7109375" style="31" customWidth="1"/>
    <col min="2" max="2" width="9.7109375" style="31" customWidth="1"/>
    <col min="3" max="3" width="13" style="34" customWidth="1"/>
    <col min="4" max="10" width="11.42578125" style="31" customWidth="1"/>
    <col min="11" max="16384" width="0" style="31" hidden="1"/>
  </cols>
  <sheetData>
    <row r="1" spans="1:14"/>
    <row r="2" spans="1:14"/>
    <row r="3" spans="1:14"/>
    <row r="4" spans="1:14"/>
    <row r="5" spans="1:14"/>
    <row r="6" spans="1:14"/>
    <row r="7" spans="1:14">
      <c r="A7" s="77" t="s">
        <v>21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24.75" customHeight="1">
      <c r="A8" s="68" t="s">
        <v>13</v>
      </c>
      <c r="B8" s="68"/>
      <c r="C8" s="68"/>
      <c r="D8" s="68"/>
      <c r="E8" s="68"/>
      <c r="F8" s="68"/>
      <c r="G8" s="68"/>
      <c r="H8" s="68"/>
      <c r="I8" s="68"/>
      <c r="J8" s="68"/>
      <c r="K8" s="32"/>
    </row>
    <row r="9" spans="1:14" ht="15.75">
      <c r="A9" s="78" t="s">
        <v>28</v>
      </c>
      <c r="B9" s="78"/>
      <c r="C9" s="78"/>
      <c r="D9" s="78"/>
      <c r="E9" s="78"/>
      <c r="F9" s="78"/>
      <c r="G9" s="78"/>
      <c r="H9" s="78"/>
      <c r="I9" s="78"/>
      <c r="J9" s="78"/>
      <c r="K9" s="14"/>
    </row>
    <row r="10" spans="1:14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4" ht="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4" ht="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4" ht="13.5" thickBot="1">
      <c r="B13" s="33"/>
    </row>
    <row r="14" spans="1:14" s="39" customFormat="1" ht="30.75" thickBot="1">
      <c r="A14" s="35"/>
      <c r="B14" s="36" t="s">
        <v>0</v>
      </c>
      <c r="C14" s="37" t="s">
        <v>14</v>
      </c>
      <c r="D14" s="38"/>
      <c r="E14" s="38"/>
      <c r="F14" s="38"/>
      <c r="G14" s="38"/>
      <c r="H14" s="38"/>
      <c r="I14" s="38"/>
      <c r="J14" s="38"/>
      <c r="K14" s="38"/>
    </row>
    <row r="15" spans="1:14" ht="20.25" customHeight="1">
      <c r="A15" s="35"/>
      <c r="B15" s="40">
        <v>44562</v>
      </c>
      <c r="C15" s="41">
        <v>80.099999999999994</v>
      </c>
      <c r="D15" s="35"/>
      <c r="E15" s="35"/>
      <c r="F15" s="35"/>
      <c r="G15" s="35"/>
      <c r="H15" s="35"/>
      <c r="I15" s="35"/>
      <c r="J15" s="35"/>
      <c r="K15" s="35"/>
    </row>
    <row r="16" spans="1:14" ht="20.25" customHeight="1">
      <c r="A16" s="35"/>
      <c r="B16" s="42">
        <v>44927</v>
      </c>
      <c r="C16" s="43">
        <v>77.099999999999994</v>
      </c>
      <c r="D16" s="35"/>
      <c r="E16" s="35"/>
      <c r="F16" s="35"/>
      <c r="G16" s="35"/>
      <c r="H16" s="35"/>
      <c r="I16" s="35"/>
      <c r="J16" s="35"/>
      <c r="K16" s="35"/>
    </row>
    <row r="17" spans="1:14" ht="20.25" customHeight="1">
      <c r="A17" s="35"/>
      <c r="B17" s="42">
        <v>45292</v>
      </c>
      <c r="C17" s="43">
        <v>78.2</v>
      </c>
      <c r="D17" s="35"/>
      <c r="E17" s="35"/>
      <c r="F17" s="35"/>
      <c r="G17" s="35"/>
      <c r="H17" s="35"/>
      <c r="I17" s="35"/>
      <c r="J17" s="35"/>
      <c r="K17" s="35"/>
    </row>
    <row r="18" spans="1:14" ht="20.25" customHeight="1" thickBot="1">
      <c r="A18" s="35"/>
      <c r="B18" s="44">
        <v>45658</v>
      </c>
      <c r="C18" s="45">
        <v>79.099999999999994</v>
      </c>
      <c r="D18" s="35"/>
      <c r="E18" s="35"/>
      <c r="F18" s="35"/>
      <c r="G18" s="35"/>
      <c r="H18" s="35"/>
      <c r="I18" s="35"/>
      <c r="J18" s="35"/>
      <c r="K18" s="35"/>
    </row>
    <row r="19" spans="1:14" ht="14.25">
      <c r="A19" s="35"/>
      <c r="B19" s="35" t="s">
        <v>5</v>
      </c>
      <c r="C19" s="46"/>
      <c r="D19" s="35"/>
      <c r="E19" s="35"/>
      <c r="F19" s="35"/>
      <c r="G19" s="35"/>
      <c r="H19" s="35"/>
      <c r="I19" s="35"/>
      <c r="J19" s="35"/>
      <c r="K19" s="35"/>
    </row>
    <row r="20" spans="1:14" ht="14.25">
      <c r="A20" s="35"/>
      <c r="B20" s="35"/>
      <c r="C20" s="46"/>
      <c r="D20" s="35"/>
      <c r="E20" s="35"/>
      <c r="F20" s="35"/>
      <c r="G20" s="35"/>
      <c r="H20" s="35"/>
      <c r="I20" s="35"/>
      <c r="J20" s="35"/>
      <c r="K20" s="35"/>
    </row>
    <row r="21" spans="1:14" ht="14.25">
      <c r="A21" s="35"/>
      <c r="B21" s="35"/>
      <c r="C21" s="46"/>
      <c r="D21" s="35"/>
      <c r="E21" s="35"/>
      <c r="F21" s="35"/>
      <c r="G21" s="35"/>
      <c r="H21" s="35"/>
      <c r="I21" s="35"/>
      <c r="J21" s="35"/>
      <c r="K21" s="35"/>
    </row>
    <row r="22" spans="1:14" ht="14.25">
      <c r="A22" s="35"/>
      <c r="B22" s="35"/>
      <c r="C22" s="46"/>
      <c r="D22" s="35"/>
      <c r="E22" s="35"/>
      <c r="F22" s="35"/>
      <c r="G22" s="35"/>
      <c r="H22" s="35"/>
      <c r="I22" s="35"/>
      <c r="J22" s="35"/>
      <c r="K22" s="35"/>
    </row>
    <row r="23" spans="1:14" ht="14.25">
      <c r="A23" s="35"/>
      <c r="B23" s="35"/>
      <c r="C23" s="46"/>
      <c r="D23" s="35"/>
      <c r="E23" s="35"/>
      <c r="F23" s="35"/>
      <c r="G23" s="35"/>
      <c r="H23" s="35"/>
      <c r="I23" s="35"/>
      <c r="J23" s="35"/>
      <c r="K23" s="35"/>
    </row>
    <row r="24" spans="1:14" ht="14.25">
      <c r="A24" s="35"/>
      <c r="B24" s="35"/>
      <c r="C24" s="46"/>
      <c r="D24" s="35"/>
      <c r="E24" s="35"/>
      <c r="F24" s="35"/>
      <c r="G24" s="35"/>
      <c r="H24" s="35"/>
      <c r="I24" s="35"/>
      <c r="J24" s="35"/>
      <c r="K24" s="35"/>
    </row>
    <row r="25" spans="1:14" ht="14.25">
      <c r="A25" s="35"/>
      <c r="B25" s="35"/>
      <c r="C25" s="46"/>
      <c r="D25" s="35"/>
      <c r="E25" s="35"/>
      <c r="F25" s="35"/>
      <c r="G25" s="35"/>
      <c r="H25" s="35"/>
      <c r="I25" s="35"/>
      <c r="J25" s="35"/>
      <c r="K25" s="35"/>
    </row>
    <row r="26" spans="1:14" ht="14.25">
      <c r="A26" s="35"/>
      <c r="B26" s="35"/>
      <c r="C26" s="46"/>
      <c r="D26" s="35"/>
      <c r="E26" s="35"/>
      <c r="F26" s="35"/>
      <c r="G26" s="35"/>
      <c r="H26" s="35"/>
      <c r="I26" s="35"/>
      <c r="J26" s="35"/>
      <c r="K26" s="35"/>
    </row>
    <row r="27" spans="1:14" ht="20.25">
      <c r="A27" s="75" t="s">
        <v>15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47"/>
      <c r="M27" s="47"/>
      <c r="N27" s="47"/>
    </row>
    <row r="28" spans="1:14" ht="20.25">
      <c r="A28" s="76" t="s">
        <v>10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47"/>
      <c r="M28" s="47"/>
      <c r="N28" s="47"/>
    </row>
    <row r="29" spans="1:14" ht="14.25">
      <c r="A29" s="35"/>
      <c r="B29" s="48"/>
      <c r="C29" s="35"/>
      <c r="D29" s="35"/>
      <c r="E29" s="35"/>
      <c r="F29" s="35"/>
      <c r="G29" s="35"/>
      <c r="H29" s="35"/>
      <c r="I29" s="35"/>
      <c r="J29" s="35"/>
      <c r="K29" s="35"/>
    </row>
    <row r="30" spans="1:14" ht="14.25">
      <c r="A30" s="35"/>
      <c r="B30" s="48"/>
      <c r="C30" s="35"/>
      <c r="D30" s="35"/>
      <c r="E30" s="35"/>
      <c r="F30" s="35"/>
      <c r="G30" s="35"/>
      <c r="H30" s="35"/>
      <c r="I30" s="35"/>
      <c r="J30" s="35"/>
      <c r="K30" s="35"/>
    </row>
    <row r="31" spans="1:14" ht="14.25">
      <c r="A31" s="35"/>
      <c r="B31" s="48"/>
      <c r="C31" s="35"/>
      <c r="D31" s="35"/>
      <c r="E31" s="35"/>
      <c r="F31" s="35"/>
      <c r="G31" s="35"/>
      <c r="H31" s="35"/>
      <c r="I31" s="35"/>
      <c r="J31" s="35"/>
      <c r="K31" s="35"/>
    </row>
    <row r="32" spans="1:14" ht="14.25">
      <c r="A32" s="35"/>
      <c r="B32" s="48"/>
      <c r="C32" s="35"/>
      <c r="D32" s="35"/>
      <c r="E32" s="35"/>
      <c r="F32" s="35"/>
      <c r="G32" s="35"/>
      <c r="H32" s="35"/>
      <c r="I32" s="35"/>
      <c r="J32" s="35"/>
      <c r="K32" s="35"/>
    </row>
    <row r="33" spans="1:11" ht="15" thickBot="1">
      <c r="A33" s="35"/>
      <c r="B33" s="48"/>
      <c r="C33" s="35"/>
      <c r="D33" s="35"/>
      <c r="E33" s="35"/>
      <c r="F33" s="35"/>
      <c r="G33" s="35"/>
      <c r="H33" s="35"/>
      <c r="I33" s="35"/>
      <c r="J33" s="35"/>
      <c r="K33" s="35"/>
    </row>
    <row r="34" spans="1:11" ht="15.75" thickBot="1">
      <c r="A34" s="35"/>
      <c r="B34" s="49" t="s">
        <v>8</v>
      </c>
      <c r="C34" s="50" t="s">
        <v>9</v>
      </c>
      <c r="D34" s="35"/>
      <c r="E34" s="35"/>
      <c r="F34" s="35"/>
      <c r="G34" s="35"/>
      <c r="H34" s="35"/>
      <c r="I34" s="35"/>
      <c r="J34" s="35"/>
      <c r="K34" s="35"/>
    </row>
    <row r="35" spans="1:11" ht="20.25" customHeight="1">
      <c r="A35" s="35"/>
      <c r="B35" s="40">
        <v>44593</v>
      </c>
      <c r="C35" s="64">
        <v>15.5</v>
      </c>
      <c r="D35" s="35"/>
      <c r="E35" s="35"/>
      <c r="F35" s="35"/>
      <c r="G35" s="35"/>
      <c r="H35" s="35"/>
      <c r="I35" s="35"/>
      <c r="J35" s="35"/>
      <c r="K35" s="35"/>
    </row>
    <row r="36" spans="1:11" ht="20.25" customHeight="1">
      <c r="A36" s="35"/>
      <c r="B36" s="42">
        <v>44958</v>
      </c>
      <c r="C36" s="65">
        <v>4.2</v>
      </c>
      <c r="D36" s="35"/>
      <c r="E36" s="35"/>
      <c r="F36" s="35"/>
      <c r="G36" s="35"/>
      <c r="H36" s="35"/>
      <c r="I36" s="35"/>
      <c r="J36" s="35"/>
      <c r="K36" s="35"/>
    </row>
    <row r="37" spans="1:11" ht="20.25" customHeight="1">
      <c r="A37" s="35"/>
      <c r="B37" s="42">
        <v>45323</v>
      </c>
      <c r="C37" s="65">
        <v>-0.3</v>
      </c>
      <c r="D37" s="35"/>
      <c r="E37" s="35"/>
      <c r="F37" s="35"/>
      <c r="G37" s="35"/>
      <c r="H37" s="35"/>
      <c r="I37" s="35"/>
      <c r="J37" s="35"/>
      <c r="K37" s="35"/>
    </row>
    <row r="38" spans="1:11" ht="20.25" customHeight="1" thickBot="1">
      <c r="A38" s="35"/>
      <c r="B38" s="44">
        <v>45689</v>
      </c>
      <c r="C38" s="66">
        <v>0.2</v>
      </c>
      <c r="D38" s="35"/>
      <c r="E38" s="35"/>
      <c r="F38" s="35"/>
      <c r="G38" s="35"/>
      <c r="H38" s="35"/>
      <c r="I38" s="35"/>
      <c r="J38" s="35"/>
      <c r="K38" s="35"/>
    </row>
    <row r="39" spans="1:11" ht="14.25">
      <c r="A39" s="35"/>
      <c r="B39" s="35" t="s">
        <v>11</v>
      </c>
      <c r="C39" s="51"/>
      <c r="D39" s="35"/>
      <c r="E39" s="35"/>
      <c r="F39" s="35"/>
      <c r="G39" s="35"/>
      <c r="H39" s="35"/>
      <c r="I39" s="35"/>
      <c r="J39" s="35"/>
      <c r="K39" s="35"/>
    </row>
    <row r="40" spans="1:11" ht="14.25">
      <c r="A40" s="35"/>
      <c r="B40" s="48"/>
      <c r="C40" s="51"/>
      <c r="D40" s="35"/>
      <c r="E40" s="35"/>
      <c r="F40" s="35"/>
      <c r="G40" s="35"/>
      <c r="H40" s="35"/>
      <c r="I40" s="35"/>
      <c r="J40" s="35"/>
      <c r="K40" s="35"/>
    </row>
    <row r="41" spans="1:11"/>
    <row r="42" spans="1:11"/>
    <row r="43" spans="1:11"/>
    <row r="44" spans="1:11"/>
    <row r="45" spans="1:11"/>
    <row r="46" spans="1:11"/>
    <row r="47" spans="1:11"/>
    <row r="48" spans="1:11"/>
    <row r="49"/>
    <row r="50"/>
    <row r="51" ht="13.5" hidden="1" customHeight="1"/>
    <row r="54"/>
    <row r="55"/>
    <row r="56"/>
    <row r="58" ht="11.25" hidden="1" customHeight="1"/>
    <row r="59"/>
    <row r="60"/>
    <row r="61"/>
    <row r="62"/>
  </sheetData>
  <mergeCells count="5">
    <mergeCell ref="A27:K27"/>
    <mergeCell ref="A28:K28"/>
    <mergeCell ref="A7:N7"/>
    <mergeCell ref="A8:J8"/>
    <mergeCell ref="A9:J9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3"/>
  <sheetViews>
    <sheetView showGridLines="0" view="pageBreakPreview" zoomScale="80" zoomScaleNormal="90" zoomScaleSheetLayoutView="80" workbookViewId="0">
      <selection activeCell="J25" sqref="J25"/>
    </sheetView>
  </sheetViews>
  <sheetFormatPr baseColWidth="10" defaultColWidth="0" defaultRowHeight="12.75" zeroHeight="1"/>
  <cols>
    <col min="1" max="1" width="2.7109375" style="31" customWidth="1"/>
    <col min="2" max="2" width="7.28515625" style="31" customWidth="1"/>
    <col min="3" max="4" width="9.7109375" style="53" customWidth="1"/>
    <col min="5" max="5" width="8.7109375" style="53" customWidth="1"/>
    <col min="6" max="6" width="11.42578125" style="31" customWidth="1"/>
    <col min="7" max="7" width="9.85546875" style="31" customWidth="1"/>
    <col min="8" max="8" width="11.42578125" style="31" customWidth="1"/>
    <col min="9" max="9" width="10.7109375" style="31" customWidth="1"/>
    <col min="10" max="10" width="9.42578125" style="31" customWidth="1"/>
    <col min="11" max="11" width="9.140625" style="31" customWidth="1"/>
    <col min="12" max="16384" width="0" style="31" hidden="1"/>
  </cols>
  <sheetData>
    <row r="1" spans="1:14"/>
    <row r="2" spans="1:14"/>
    <row r="3" spans="1:14"/>
    <row r="4" spans="1:14"/>
    <row r="5" spans="1:14"/>
    <row r="6" spans="1:14" ht="15" customHeight="1"/>
    <row r="7" spans="1:14" s="47" customFormat="1" ht="18.75" customHeight="1">
      <c r="A7" s="77" t="s">
        <v>22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24.75" customHeight="1">
      <c r="A8" s="68" t="s">
        <v>67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47"/>
      <c r="M8" s="47"/>
      <c r="N8" s="47"/>
    </row>
    <row r="9" spans="1:14" ht="20.25">
      <c r="A9" s="54"/>
      <c r="B9" s="52"/>
      <c r="C9" s="52"/>
      <c r="D9" s="52"/>
      <c r="E9" s="52"/>
      <c r="F9" s="52"/>
      <c r="G9" s="52"/>
      <c r="H9" s="52"/>
      <c r="I9" s="52"/>
      <c r="J9" s="52"/>
      <c r="K9" s="52"/>
      <c r="L9" s="47"/>
      <c r="M9" s="47"/>
      <c r="N9" s="47"/>
    </row>
    <row r="10" spans="1:14" s="39" customFormat="1" ht="15.75">
      <c r="A10" s="78" t="s">
        <v>31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4" s="39" customFormat="1" ht="15">
      <c r="A11" s="14"/>
      <c r="B11" s="14"/>
      <c r="C11" s="31"/>
      <c r="D11" s="14"/>
      <c r="E11" s="14"/>
      <c r="F11" s="14"/>
      <c r="G11" s="14"/>
      <c r="H11" s="14"/>
      <c r="I11" s="14"/>
      <c r="J11" s="14"/>
      <c r="K11" s="14"/>
    </row>
    <row r="12" spans="1:14" ht="15">
      <c r="C12" s="31"/>
      <c r="D12" s="79" t="s">
        <v>32</v>
      </c>
      <c r="E12" s="80"/>
      <c r="F12" s="80"/>
      <c r="G12" s="80"/>
      <c r="H12" s="80"/>
      <c r="I12" s="55">
        <v>45658</v>
      </c>
    </row>
    <row r="13" spans="1:14" ht="14.25" hidden="1">
      <c r="C13" s="31"/>
      <c r="D13" s="56"/>
      <c r="E13" s="57"/>
      <c r="F13" s="58"/>
      <c r="G13" s="58"/>
      <c r="H13" s="59"/>
      <c r="I13" s="60"/>
    </row>
    <row r="14" spans="1:14" ht="14.25" hidden="1">
      <c r="C14" s="31"/>
      <c r="D14" s="56"/>
      <c r="E14" s="57"/>
      <c r="F14" s="58"/>
      <c r="G14" s="58"/>
      <c r="H14" s="59"/>
      <c r="I14" s="60"/>
    </row>
    <row r="15" spans="1:14" ht="14.25" hidden="1">
      <c r="C15" s="31"/>
      <c r="D15" s="56"/>
      <c r="E15" s="57"/>
      <c r="F15" s="58"/>
      <c r="G15" s="58"/>
      <c r="H15" s="59"/>
      <c r="I15" s="61"/>
      <c r="K15" s="62"/>
    </row>
    <row r="16" spans="1:14" ht="14.25">
      <c r="C16"/>
      <c r="D16" s="63" t="s">
        <v>30</v>
      </c>
      <c r="E16" s="57"/>
      <c r="F16" s="58"/>
      <c r="G16" s="58"/>
      <c r="H16" s="59"/>
      <c r="I16" s="61">
        <v>31.4</v>
      </c>
    </row>
    <row r="17" spans="3:11" ht="14.25">
      <c r="C17"/>
      <c r="D17" s="63" t="s">
        <v>49</v>
      </c>
      <c r="E17" s="57"/>
      <c r="F17" s="58"/>
      <c r="G17" s="58"/>
      <c r="H17" s="59"/>
      <c r="I17" s="61">
        <v>24.1</v>
      </c>
      <c r="K17" s="20"/>
    </row>
    <row r="18" spans="3:11" ht="14.25">
      <c r="C18"/>
      <c r="D18" s="63" t="s">
        <v>29</v>
      </c>
      <c r="E18" s="57"/>
      <c r="F18" s="58"/>
      <c r="G18" s="58"/>
      <c r="H18" s="59"/>
      <c r="I18" s="61">
        <v>18.600000000000001</v>
      </c>
    </row>
    <row r="19" spans="3:11" ht="14.25">
      <c r="C19"/>
      <c r="D19" s="63" t="s">
        <v>50</v>
      </c>
      <c r="E19" s="57"/>
      <c r="F19" s="58"/>
      <c r="G19" s="58"/>
      <c r="H19" s="59"/>
      <c r="I19" s="61">
        <v>17.7</v>
      </c>
    </row>
    <row r="20" spans="3:11" ht="14.25">
      <c r="C20"/>
      <c r="D20" s="63" t="s">
        <v>42</v>
      </c>
      <c r="E20" s="57"/>
      <c r="F20" s="58"/>
      <c r="G20" s="58"/>
      <c r="H20" s="59"/>
      <c r="I20" s="61">
        <v>17.3</v>
      </c>
    </row>
    <row r="21" spans="3:11" ht="14.25">
      <c r="C21"/>
      <c r="D21" s="63" t="s">
        <v>51</v>
      </c>
      <c r="E21" s="57"/>
      <c r="F21" s="58"/>
      <c r="G21" s="58"/>
      <c r="H21" s="59"/>
      <c r="I21" s="61">
        <v>10.5</v>
      </c>
    </row>
    <row r="22" spans="3:11" ht="14.25">
      <c r="C22"/>
      <c r="D22" s="63" t="s">
        <v>54</v>
      </c>
      <c r="E22" s="57"/>
      <c r="F22" s="58"/>
      <c r="G22" s="58"/>
      <c r="H22" s="59"/>
      <c r="I22" s="61">
        <v>9.1</v>
      </c>
    </row>
    <row r="23" spans="3:11" ht="14.25">
      <c r="C23"/>
      <c r="D23" s="63" t="s">
        <v>68</v>
      </c>
      <c r="E23" s="57"/>
      <c r="F23" s="58"/>
      <c r="G23" s="58"/>
      <c r="H23" s="59"/>
      <c r="I23" s="61">
        <v>8.1999999999999993</v>
      </c>
    </row>
    <row r="24" spans="3:11" ht="14.25">
      <c r="C24"/>
      <c r="D24" s="63" t="s">
        <v>41</v>
      </c>
      <c r="E24" s="57"/>
      <c r="F24" s="58"/>
      <c r="G24" s="58"/>
      <c r="H24" s="59"/>
      <c r="I24" s="61">
        <v>7.3</v>
      </c>
    </row>
    <row r="25" spans="3:11" ht="14.25">
      <c r="C25"/>
      <c r="D25" s="63" t="s">
        <v>55</v>
      </c>
      <c r="E25" s="57"/>
      <c r="F25" s="58"/>
      <c r="G25" s="58"/>
      <c r="H25" s="59"/>
      <c r="I25" s="61">
        <v>7.3</v>
      </c>
    </row>
    <row r="26" spans="3:11" customFormat="1"/>
    <row r="27" spans="3:11" ht="14.25">
      <c r="C27" s="31"/>
      <c r="D27" s="31"/>
      <c r="E27" s="35"/>
      <c r="F27" s="35"/>
      <c r="G27" s="35"/>
    </row>
    <row r="28" spans="3:11">
      <c r="D28" s="31" t="s">
        <v>5</v>
      </c>
    </row>
    <row r="29" spans="3:11"/>
    <row r="30" spans="3:11"/>
    <row r="31" spans="3:11"/>
    <row r="32" spans="3:11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 spans="3:3"/>
    <row r="66" spans="3:3">
      <c r="C66" s="31" t="s">
        <v>5</v>
      </c>
    </row>
    <row r="67" spans="3:3"/>
    <row r="68" spans="3:3"/>
    <row r="69" spans="3:3"/>
    <row r="70" spans="3:3"/>
    <row r="71" spans="3:3"/>
    <row r="72" spans="3:3"/>
    <row r="73" spans="3:3"/>
    <row r="74" spans="3:3"/>
    <row r="75" spans="3:3"/>
    <row r="76" spans="3:3">
      <c r="C76" s="31"/>
    </row>
    <row r="77" spans="3:3"/>
    <row r="78" spans="3:3"/>
    <row r="79" spans="3:3"/>
    <row r="80" spans="3:3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</sheetData>
  <sortState xmlns:xlrd2="http://schemas.microsoft.com/office/spreadsheetml/2017/richdata2" ref="D16:I25">
    <sortCondition descending="1" ref="I13:I25"/>
  </sortState>
  <mergeCells count="4">
    <mergeCell ref="A7:N7"/>
    <mergeCell ref="A8:K8"/>
    <mergeCell ref="A10:K10"/>
    <mergeCell ref="D12:H12"/>
  </mergeCells>
  <phoneticPr fontId="2" type="noConversion"/>
  <printOptions horizontalCentered="1"/>
  <pageMargins left="0.78740157480314965" right="0.78740157480314965" top="1.1811023622047245" bottom="1.1811023622047245" header="0.59055118110236227" footer="0.78740157480314965"/>
  <pageSetup scale="59" orientation="portrait" r:id="rId1"/>
  <headerFooter alignWithMargins="0">
    <oddHeader>&amp;C&amp;"Verdana,Negrita Cursiva"&amp;G&amp;RSección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pg.22</vt:lpstr>
      <vt:lpstr>pg.23</vt:lpstr>
      <vt:lpstr>pg.24</vt:lpstr>
      <vt:lpstr>pg.25</vt:lpstr>
      <vt:lpstr>pg.26</vt:lpstr>
      <vt:lpstr>pg.23!Área_de_impresión</vt:lpstr>
      <vt:lpstr>pg.24!Área_de_impresión</vt:lpstr>
      <vt:lpstr>pg.26!Área_de_impresión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09 sección Industria</dc:subject>
  <dc:creator/>
  <cp:keywords>Datos de Industria</cp:keywords>
  <dc:description>Elaboró: Fredy Diaz y Julián Romero._x000d_
Revisó y aprobó:  Helena Hernandez. _x000d_
Fecha: 19 de marzo de 2025</dc:description>
  <cp:lastModifiedBy>Julián Orlando Romero Sáenz</cp:lastModifiedBy>
  <cp:lastPrinted>2024-07-18T18:34:55Z</cp:lastPrinted>
  <dcterms:created xsi:type="dcterms:W3CDTF">2007-05-16T16:47:17Z</dcterms:created>
  <dcterms:modified xsi:type="dcterms:W3CDTF">2025-04-15T15:28:53Z</dcterms:modified>
  <cp:contentStatus>Final</cp:contentStatus>
</cp:coreProperties>
</file>