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Hoja1" sheetId="1" r:id="rId1"/>
    <sheet name="Hoja2" sheetId="2" r:id="rId2"/>
    <sheet name="Hoja3" sheetId="3" r:id="rId3"/>
  </sheets>
  <definedNames>
    <definedName name="_xlnm.Print_Titles" localSheetId="0">'Hoja1'!$1:$12</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<sst xmlns="http://schemas.openxmlformats.org/spreadsheetml/2006/main" count="166" uniqueCount="152">
  <si>
    <t>PLAN DE ACCION 2005</t>
  </si>
  <si>
    <t>FORMATO No 2</t>
  </si>
  <si>
    <t>MATRIZ DE SEGUIMIENTO</t>
  </si>
  <si>
    <t>FECHA DE SEGUIMIENTO</t>
  </si>
  <si>
    <t>INICIAL                                                                                                             (DD/MM/AAAA)</t>
  </si>
  <si>
    <t>FINAL                                                                                                             (DD/MM/AAAA)</t>
  </si>
  <si>
    <t>PROYECTOS</t>
  </si>
  <si>
    <t>JUSTIFICACION (Z)</t>
  </si>
  <si>
    <t>ACTIVIDADES</t>
  </si>
  <si>
    <t>JUSTIFICACION (AJ)</t>
  </si>
  <si>
    <t>AREAS INVOLUCRADAS (A)</t>
  </si>
  <si>
    <t>CODIGO (B)</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</si>
  <si>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</si>
  <si>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</si>
  <si>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</si>
  <si>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</si>
  <si>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</si>
  <si>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</si>
  <si>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</si>
  <si>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</si>
  <si>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</si>
  <si>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</si>
  <si>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</si>
  <si>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</si>
  <si>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</si>
  <si>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</si>
  <si>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</si>
  <si>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</si>
  <si>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</si>
  <si>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</si>
  <si>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</si>
  <si>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</si>
  <si>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</si>
  <si>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</si>
  <si>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</si>
  <si>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</si>
  <si>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</si>
  <si>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</si>
  <si>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</si>
  <si>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</si>
  <si>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</si>
  <si>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</si>
  <si>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</si>
  <si>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</si>
  <si>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</si>
  <si>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</si>
  <si>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</si>
  <si>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GRUPO COMUNICACIONES</t>
  </si>
  <si>
    <t>Recopilación de la información; redacción de la información; montaje e impresión</t>
  </si>
  <si>
    <t>Enero</t>
  </si>
  <si>
    <t>Diciembre</t>
  </si>
  <si>
    <t>Planeación temática; búsqueda de la información; redacción de la misma; montaje e impresión; redistribución a través de internet y a su vez, se redistribuyen en un mayor número de personas.</t>
  </si>
  <si>
    <t>Recopilación de  la información; redaccción, montaje e impresión; y redistribución a usuarios por medio físico y electrónico (página web)</t>
  </si>
  <si>
    <t>Recopilación y elaboración; envío a medios nacionales e internacionales y a usuarios por vía electrónica y fax.</t>
  </si>
  <si>
    <t>1 de enero</t>
  </si>
  <si>
    <t>Convocatoria a consejo de redacción en la DITUR y entrega de la información</t>
  </si>
  <si>
    <t>5 de enero</t>
  </si>
  <si>
    <t>30 de noviembre</t>
  </si>
  <si>
    <t>Redacción de la información</t>
  </si>
  <si>
    <t>18 de enero</t>
  </si>
  <si>
    <t>15 de noviembre</t>
  </si>
  <si>
    <t>Montaje de la información</t>
  </si>
  <si>
    <t>25 de enero</t>
  </si>
  <si>
    <t>22 de noviembre</t>
  </si>
  <si>
    <t>Envío a los usuarios</t>
  </si>
  <si>
    <t>1º de febrero</t>
  </si>
  <si>
    <t>1º de diciembre</t>
  </si>
  <si>
    <t>Búsqueda de la información</t>
  </si>
  <si>
    <t>2 de enero</t>
  </si>
  <si>
    <t>30 de diciembre</t>
  </si>
  <si>
    <t>Diseño</t>
  </si>
  <si>
    <t>7 de enero</t>
  </si>
  <si>
    <t>Envío de avisos promocionales</t>
  </si>
  <si>
    <t>Viernes de cada semana</t>
  </si>
  <si>
    <t>PLAN ESTRATEGICO EXPORTADOR</t>
  </si>
  <si>
    <t>5.3.1</t>
  </si>
  <si>
    <t>Producción y distribución de boletínes electrónicos, cartillas y folletos sobre negociaciones internacionales y temas de Comercio, Industria y Turismo</t>
  </si>
  <si>
    <t>$25 millones recursos TLC código: BPIN "0027-1880036 Investigación, Capacitación y conformación del Equipo negociador Colombiano del sector comercio exterior".</t>
  </si>
  <si>
    <t>Henry Pabón 
Coordinador,
Janeth Cepeda 
Asesora y
Anamaría Romero
Asesora</t>
  </si>
  <si>
    <t xml:space="preserve">Enero </t>
  </si>
  <si>
    <t xml:space="preserve">Diciembre </t>
  </si>
  <si>
    <t>Número de boletines entregados</t>
  </si>
  <si>
    <t>Se distribuirán 15.000 mil boletines</t>
  </si>
  <si>
    <t>Se distribuiran 30.000 mil boletines</t>
  </si>
  <si>
    <t>$2.800.000 recursos TLC código: BPIN "0027-1880036 Investigación, Capacitación y conformación del Equipo negociador Colombiano del sector comercio exterior".</t>
  </si>
  <si>
    <t>Número de boletines distribuidos</t>
  </si>
  <si>
    <t>Se enviarán 6.000 correos electrónicos</t>
  </si>
  <si>
    <t>$6.000.000 recursos TLC código: BPIN "0027-1880036 Investigación, Capacitación y conformación del Equipo negociador Colombiano del sector comercio exterior".</t>
  </si>
  <si>
    <t>Número de cartillas producidas y distribuídas</t>
  </si>
  <si>
    <t>Diagramación, impresión y distribución de 1 cartilla</t>
  </si>
  <si>
    <t>Diagramación, impresión y distribución de 2 cartillas</t>
  </si>
  <si>
    <t>$40.000.000 recursos TLC, código: BPIN "0027-1880036 Investigación, Capacitación y conformación del Equipo negociador Colombiano del sector comercio exterior".</t>
  </si>
  <si>
    <t>Seminarios de capacitación para periodistas, realizados</t>
  </si>
  <si>
    <t>realizar 1 seminarios de capacitación para periodistas</t>
  </si>
  <si>
    <t>Organizar y realizar 2 seminarios de capacitación para periodistas</t>
  </si>
  <si>
    <t>Grupo comunicaciones</t>
  </si>
  <si>
    <t>5.3.2.</t>
  </si>
  <si>
    <t>Difusión en medios de las actividades y acontecimientos de Comercio, Industria y Turismo</t>
  </si>
  <si>
    <t>Funcionamiento</t>
  </si>
  <si>
    <t>Número de boletines elaborados y distribuidos a medios, gremios, entidades gubernamentales y usuarios.</t>
  </si>
  <si>
    <t>70 Boletines</t>
  </si>
  <si>
    <t>140 boletines</t>
  </si>
  <si>
    <t>PLAN SECTORIAL DE TURISMO</t>
  </si>
  <si>
    <t>Grupo de Comunicaciones</t>
  </si>
  <si>
    <t>6.1.5.6</t>
  </si>
  <si>
    <t>Boletín Electrónico de Turismo</t>
  </si>
  <si>
    <t>Recursos fiscales contratados con el Consorcio Promotor, administrador del Fondo de Promoción Turística.
$2.500.000 aprox.</t>
  </si>
  <si>
    <t>Número de boletines elaborados</t>
  </si>
  <si>
    <t>5 boletines</t>
  </si>
  <si>
    <t>10 boletines</t>
  </si>
  <si>
    <r>
      <t xml:space="preserve">Rediseños Organizacionales
</t>
    </r>
    <r>
      <rPr>
        <sz val="8"/>
        <rFont val="Arial"/>
        <family val="2"/>
      </rPr>
      <t>Actualizar y promover la Intranet</t>
    </r>
  </si>
  <si>
    <t>Anamaría Romero
Asesora</t>
  </si>
  <si>
    <t>Número de actualizaciones: Tres (3) mensuales</t>
  </si>
  <si>
    <t>18 actualizaciones</t>
  </si>
  <si>
    <t>36 actualizaciones</t>
  </si>
  <si>
    <t>ANUAL</t>
  </si>
  <si>
    <t>ANUAL  (L)</t>
  </si>
  <si>
    <t>ANUAL (O)</t>
  </si>
  <si>
    <t>ANUAL (AE)</t>
  </si>
  <si>
    <t>AVANCE ANUAL DE EJECUCION DE LAS METAS</t>
  </si>
  <si>
    <t>Se distribuyeron 30 mil boletines</t>
  </si>
  <si>
    <t>Se enviaron 12.000 correos electrónicos</t>
  </si>
  <si>
    <t>Elaboración del listado de invitados, envío de invitaciones. Los seminarios sirven para capacitar e informar a los periodistas sobre los temas del Ministerio.</t>
  </si>
  <si>
    <t xml:space="preserve"> diciembre</t>
  </si>
  <si>
    <t>Mensualmente se hicieron los consejos de redacción en el marco de los comités de turismo para determinar la temática de cada boletín. Posteriormente se redactó la información, se realizó el montaje y finalmente se  distribuyó a los diferentes usuarios por vía electrónica.</t>
  </si>
  <si>
    <t>Se realizaron 46 actualizaciones durante el año.</t>
  </si>
  <si>
    <t>2012/05</t>
  </si>
  <si>
    <t xml:space="preserve">Mensualmente se hiceron reuniones para coordinar los temas, redactar y aprobar los artículos, montaje e impresión del mismo.   </t>
  </si>
  <si>
    <t>Se realizaron 5 seminarios de capacitación</t>
  </si>
  <si>
    <t>Para cada seminario de capacitación se elaboró el listado de invitados, se envíó la invitación por medio electrónico, se confirmó asistencia y se hicieron reservas aéreas.</t>
  </si>
  <si>
    <t>Para cada comunicado de prensa se recogió la información, se redactó, corrigió y se enviaron por medio electrónico a usuarios, medios nacionales e internacionales,  y en casos particulares, se envío por fax.</t>
  </si>
  <si>
    <t>Constantemente se buscó la información, se diseñó la página, se enviaron avisos promocionales y se remitieron los mensajes a todos los funcionarios del Ministerio.</t>
  </si>
  <si>
    <t>AVANCE</t>
  </si>
  <si>
    <t>Porcentaje de avance en el tiempo</t>
  </si>
  <si>
    <t>Porcentaje de avance de la actividad</t>
  </si>
  <si>
    <t>ACCIONES CORRECTIVAS 
(AA)</t>
  </si>
  <si>
    <t>PLAN DE DESARROLLO ADMINISTRATIVO</t>
  </si>
  <si>
    <t>NOMBRE
 ( C )</t>
  </si>
  <si>
    <t xml:space="preserve">Se elaboraron 8 boletines electrónicos con información actualizada sobre negociaciones internacionales, los cuales fueron distribuidos a los diferentes usuarios que en número apróximado de 3.750 incluyen: Congresistas, columnistas, gremios, oficinas comerciales, funcionarios de entidades gubernamentales, periodistas, oficinas de Proexport, Carces, Zeikys, sindicatos y comunidades indígenas, entre otros. En total fueron enviados 30.000 boletines.     </t>
  </si>
  <si>
    <t xml:space="preserve">Se enviaron 12.000 correos electrónicos durante el año con información sobre los 168 boletines de prensa que se distribuyeron a periodistas del país, gremios y empresarios, columnistas, oficinas de Proexport en el exterior, funcionarios de Mincomercio en el exterior, Carces y algunos congresistas interesados. Los boletines también fueron publicados en la página web del Ministerio. </t>
  </si>
  <si>
    <t>Se imprimieron 2 cartillas y adicionalmente se diagramó y esta en proceso de alistamiento para impresión una tercera cartilla.</t>
  </si>
  <si>
    <t xml:space="preserve"> </t>
  </si>
  <si>
    <t xml:space="preserve">Durante el año se elaboraron 2 cartillas así: "El TLC y los derechos de los grupos etnicos en Colombia" y "Negociación del TLC de Colombia con los Estados Unidos", esta última en coordinación con Confecámaras. Adicionalmente se encuentra en proceso de impresión la cartilla "El TLC y el campo en Colombia". </t>
  </si>
  <si>
    <t>Los 168 boletines elaborados cubrieron las temáticas de política comercial, industria y de turismo y se distribuyeron a 12.000 usuarios.</t>
  </si>
  <si>
    <t>Para las dos cartillas se realizarona actividades de recopilación de la información, corrección y aprobación de textos, montaje e impresión; y redistribución a usuarios por medio físico y electrónico y en la página web del Ministerio.</t>
  </si>
  <si>
    <t>Se realizaron 5 seminarios en el año, de capacitación para periodistas nacionales, cuya temática era "capacitación especializada sobre el TLC para periodistas", con el fin de que los participantes tuvieran herramientas para  rendir idóneamente los informes sobre los avances de las negociaciones del TLC.</t>
  </si>
  <si>
    <t>Se distribuyeron a medios de prensa y usuarios 168 boletines de prensa</t>
  </si>
  <si>
    <t>Los 168 boletines de prensa contenían información sobre las diferentes decisiones que el gobierno nacional tomó en materia de política comercial, industrial y de turismo, así como las tomadas en otros países que afectarna a Colombia. Los boletines fueron enviados por medio electrónico a medios nacionales e internacionales y demás usuarios.</t>
  </si>
  <si>
    <t>Se elaboraron y distribuyeron 11 boletines</t>
  </si>
  <si>
    <t xml:space="preserve">Durante el año se elaboraron 11 boletines que contenían información sobre planes y ejecuciones de la Dirección de Turismo, los cuales fueron enviados por medio electrónico a operadores turísticos de todo el país, columnistas, periodistas, gremios, Carces, Zeikys, oficinas de Proexport, entidades adscritas y oficinas comerciales del Ministerio en el mundo. </t>
  </si>
  <si>
    <t>Durante el año sealizaron 46 actualizaciones que corresponden a modificaciones semanales de los principales contenidos de la página sobre temas de interés para los funcionarios del Ministerio.</t>
  </si>
  <si>
    <t>Grupo de 
Comunicaciones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</si>
</sst>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dd/mm/yyyy;@"/>
    <numFmt numFmtId="166" formatCode="d\-m"/>
    <numFmt numFmtId="167" formatCode="dd\-mm\-yy"/>
    <numFmt numFmtId="168" formatCode="d\-m\-yy"/>
    <numFmt numFmtId="169" formatCode="0.0%"/>
  </numFmts>
  <fonts count="11">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sz val="5"/>
      <name val="Arial"/>
      <family val="2"/>
    </font>
    <font>
      <b/>
      <sz val="6"/>
      <name val="Arial"/>
      <family val="2"/>
    </font>
    <font>
      <b/>
      <sz val="5"/>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style="thin"/>
      <right style="medium"/>
      <top style="thin"/>
      <bottom>
        <color indexed="63"/>
      </bottom>
    </border>
    <border>
      <left style="thin"/>
      <right style="medium"/>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medium"/>
      <bottom style="thin"/>
    </border>
    <border>
      <left style="medium"/>
      <right style="thin"/>
      <top style="thin"/>
      <bottom style="medium"/>
    </border>
    <border>
      <left style="thin"/>
      <right style="thin"/>
      <top>
        <color indexed="63"/>
      </top>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protection/>
    </xf>
    <xf numFmtId="165"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65"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64" fontId="2" fillId="2" borderId="0" xfId="0" applyNumberFormat="1" applyFont="1" applyFill="1" applyBorder="1" applyAlignment="1" applyProtection="1">
      <alignment horizontal="center"/>
      <protection/>
    </xf>
    <xf numFmtId="165"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64" fontId="2" fillId="2" borderId="0" xfId="0" applyNumberFormat="1" applyFont="1" applyFill="1" applyBorder="1" applyAlignment="1" applyProtection="1">
      <alignment/>
      <protection/>
    </xf>
    <xf numFmtId="165" fontId="2" fillId="2" borderId="0" xfId="0" applyNumberFormat="1" applyFont="1" applyFill="1" applyBorder="1" applyAlignment="1" applyProtection="1">
      <alignment/>
      <protection/>
    </xf>
    <xf numFmtId="164"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64"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5" fillId="3" borderId="7" xfId="0" applyFont="1" applyFill="1" applyBorder="1" applyAlignment="1" applyProtection="1">
      <alignment/>
      <protection/>
    </xf>
    <xf numFmtId="0" fontId="5" fillId="3" borderId="1" xfId="0" applyFont="1" applyFill="1" applyBorder="1" applyAlignment="1" applyProtection="1">
      <alignment/>
      <protection/>
    </xf>
    <xf numFmtId="0" fontId="2" fillId="2" borderId="6" xfId="0" applyFont="1" applyFill="1" applyBorder="1" applyAlignment="1" applyProtection="1">
      <alignment horizontal="center" vertical="center" wrapText="1"/>
      <protection/>
    </xf>
    <xf numFmtId="0" fontId="5" fillId="0" borderId="7" xfId="0" applyFont="1" applyBorder="1" applyAlignment="1">
      <alignment horizontal="justify" vertical="center" wrapText="1"/>
    </xf>
    <xf numFmtId="0" fontId="5" fillId="0" borderId="1" xfId="0" applyFont="1" applyBorder="1" applyAlignment="1">
      <alignment horizontal="justify" vertical="center"/>
    </xf>
    <xf numFmtId="0" fontId="5" fillId="0" borderId="1" xfId="0" applyFont="1" applyBorder="1" applyAlignment="1">
      <alignment horizontal="center" vertical="center"/>
    </xf>
    <xf numFmtId="0" fontId="5" fillId="0" borderId="1" xfId="0" applyFont="1" applyBorder="1" applyAlignment="1">
      <alignment horizontal="justify" vertical="top"/>
    </xf>
    <xf numFmtId="0" fontId="2" fillId="2" borderId="1" xfId="0" applyFont="1" applyFill="1" applyBorder="1" applyAlignment="1">
      <alignment horizontal="left" vertical="top"/>
    </xf>
    <xf numFmtId="0" fontId="5" fillId="0" borderId="1" xfId="0" applyFont="1" applyFill="1" applyBorder="1" applyAlignment="1">
      <alignment horizontal="justify" vertical="center"/>
    </xf>
    <xf numFmtId="0" fontId="5" fillId="2" borderId="1" xfId="0" applyFont="1" applyFill="1" applyBorder="1" applyAlignment="1" applyProtection="1">
      <alignment/>
      <protection locked="0"/>
    </xf>
    <xf numFmtId="0" fontId="5" fillId="2" borderId="1" xfId="0" applyFont="1" applyFill="1" applyBorder="1" applyAlignment="1">
      <alignment horizontal="center" vertical="center"/>
    </xf>
    <xf numFmtId="0" fontId="5" fillId="0" borderId="8" xfId="0" applyFont="1" applyBorder="1" applyAlignment="1">
      <alignment horizontal="justify" vertical="center"/>
    </xf>
    <xf numFmtId="0" fontId="0" fillId="0" borderId="7" xfId="0" applyBorder="1" applyAlignment="1">
      <alignment horizontal="justify" vertical="top"/>
    </xf>
    <xf numFmtId="0" fontId="0" fillId="0" borderId="1" xfId="0" applyBorder="1" applyAlignment="1">
      <alignment horizontal="justify" vertical="center"/>
    </xf>
    <xf numFmtId="0" fontId="0" fillId="0" borderId="1" xfId="0" applyBorder="1" applyAlignment="1">
      <alignment horizontal="justify" vertical="top"/>
    </xf>
    <xf numFmtId="0" fontId="5" fillId="0" borderId="9" xfId="0" applyFont="1" applyBorder="1" applyAlignment="1">
      <alignment horizontal="justify" vertical="top"/>
    </xf>
    <xf numFmtId="0" fontId="5" fillId="0" borderId="1" xfId="0" applyFont="1" applyBorder="1" applyAlignment="1">
      <alignment horizontal="center" vertical="top"/>
    </xf>
    <xf numFmtId="0" fontId="5" fillId="0" borderId="1" xfId="0" applyFont="1" applyBorder="1" applyAlignment="1">
      <alignment horizontal="centerContinuous" vertical="center"/>
    </xf>
    <xf numFmtId="0" fontId="5" fillId="0" borderId="1" xfId="0" applyFont="1" applyBorder="1" applyAlignment="1">
      <alignment horizontal="center" vertical="top" wrapText="1"/>
    </xf>
    <xf numFmtId="0" fontId="5" fillId="0" borderId="1" xfId="0" applyFont="1" applyFill="1" applyBorder="1" applyAlignment="1">
      <alignment horizontal="centerContinuous" vertical="center"/>
    </xf>
    <xf numFmtId="0" fontId="2" fillId="2" borderId="9" xfId="0" applyFont="1" applyFill="1" applyBorder="1" applyAlignment="1">
      <alignment horizontal="left" vertical="top"/>
    </xf>
    <xf numFmtId="0" fontId="2" fillId="2" borderId="1" xfId="0" applyFont="1" applyFill="1" applyBorder="1" applyAlignment="1">
      <alignment horizontal="left" vertical="justify"/>
    </xf>
    <xf numFmtId="0" fontId="2" fillId="2" borderId="9" xfId="0" applyFont="1" applyFill="1" applyBorder="1" applyAlignment="1" applyProtection="1">
      <alignment/>
      <protection locked="0"/>
    </xf>
    <xf numFmtId="0" fontId="2" fillId="2" borderId="10" xfId="0" applyFont="1" applyFill="1" applyBorder="1" applyAlignment="1" applyProtection="1">
      <alignment/>
      <protection locked="0"/>
    </xf>
    <xf numFmtId="0" fontId="5" fillId="2" borderId="11" xfId="0" applyFont="1" applyFill="1" applyBorder="1" applyAlignment="1" applyProtection="1">
      <alignment/>
      <protection locked="0"/>
    </xf>
    <xf numFmtId="0" fontId="5" fillId="2" borderId="11" xfId="0" applyFont="1" applyFill="1" applyBorder="1" applyAlignment="1" applyProtection="1">
      <alignment/>
      <protection/>
    </xf>
    <xf numFmtId="3" fontId="5" fillId="2" borderId="11" xfId="0" applyNumberFormat="1" applyFont="1" applyFill="1" applyBorder="1" applyAlignment="1" applyProtection="1">
      <alignment/>
      <protection/>
    </xf>
    <xf numFmtId="164" fontId="5" fillId="2" borderId="11" xfId="0" applyNumberFormat="1" applyFont="1" applyFill="1" applyBorder="1" applyAlignment="1" applyProtection="1">
      <alignment/>
      <protection/>
    </xf>
    <xf numFmtId="165" fontId="5" fillId="2" borderId="11" xfId="0" applyNumberFormat="1" applyFont="1" applyFill="1" applyBorder="1" applyAlignment="1" applyProtection="1">
      <alignment/>
      <protection/>
    </xf>
    <xf numFmtId="0" fontId="5" fillId="2" borderId="11" xfId="0" applyFont="1" applyFill="1" applyBorder="1" applyAlignment="1" applyProtection="1">
      <alignment/>
      <protection locked="0"/>
    </xf>
    <xf numFmtId="0" fontId="5" fillId="2" borderId="11" xfId="0" applyFont="1" applyFill="1" applyBorder="1" applyAlignment="1" applyProtection="1">
      <alignment horizontal="left"/>
      <protection/>
    </xf>
    <xf numFmtId="164" fontId="5" fillId="2" borderId="11" xfId="0" applyNumberFormat="1" applyFont="1" applyFill="1" applyBorder="1" applyAlignment="1" applyProtection="1">
      <alignment horizontal="center"/>
      <protection/>
    </xf>
    <xf numFmtId="165" fontId="5" fillId="2" borderId="11" xfId="0" applyNumberFormat="1" applyFont="1" applyFill="1" applyBorder="1" applyAlignment="1" applyProtection="1">
      <alignment/>
      <protection locked="0"/>
    </xf>
    <xf numFmtId="49" fontId="5" fillId="2" borderId="11" xfId="0" applyNumberFormat="1" applyFont="1" applyFill="1" applyBorder="1" applyAlignment="1" applyProtection="1">
      <alignment/>
      <protection locked="0"/>
    </xf>
    <xf numFmtId="49" fontId="5" fillId="2" borderId="12" xfId="0" applyNumberFormat="1" applyFont="1" applyFill="1" applyBorder="1" applyAlignment="1" applyProtection="1">
      <alignment/>
      <protection locked="0"/>
    </xf>
    <xf numFmtId="49" fontId="2" fillId="2" borderId="6" xfId="0" applyNumberFormat="1" applyFont="1" applyFill="1" applyBorder="1" applyAlignment="1" applyProtection="1">
      <alignment horizontal="center" vertical="center" wrapText="1"/>
      <protection locked="0"/>
    </xf>
    <xf numFmtId="0" fontId="2" fillId="2" borderId="11" xfId="0" applyFont="1" applyFill="1" applyBorder="1" applyAlignment="1" applyProtection="1">
      <alignment/>
      <protection locked="0"/>
    </xf>
    <xf numFmtId="3" fontId="5" fillId="2" borderId="11" xfId="0" applyNumberFormat="1" applyFont="1" applyFill="1" applyBorder="1" applyAlignment="1" applyProtection="1">
      <alignment horizontal="center"/>
      <protection/>
    </xf>
    <xf numFmtId="165"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0" fontId="5" fillId="2" borderId="1" xfId="0" applyFont="1" applyFill="1" applyBorder="1" applyAlignment="1" applyProtection="1">
      <alignment/>
      <protection/>
    </xf>
    <xf numFmtId="3" fontId="4" fillId="2" borderId="1" xfId="0" applyNumberFormat="1" applyFont="1" applyFill="1" applyBorder="1" applyAlignment="1" applyProtection="1">
      <alignment horizontal="left" vertical="center"/>
      <protection locked="0"/>
    </xf>
    <xf numFmtId="164" fontId="4" fillId="2" borderId="1" xfId="0" applyNumberFormat="1" applyFont="1" applyFill="1" applyBorder="1" applyAlignment="1" applyProtection="1">
      <alignment horizontal="left" vertical="center"/>
      <protection locked="0"/>
    </xf>
    <xf numFmtId="164" fontId="4" fillId="2" borderId="1" xfId="0" applyNumberFormat="1" applyFont="1" applyFill="1" applyBorder="1" applyAlignment="1" applyProtection="1">
      <alignment horizontal="center" vertical="center"/>
      <protection locked="0"/>
    </xf>
    <xf numFmtId="0" fontId="0" fillId="2" borderId="1" xfId="0" applyFill="1" applyBorder="1" applyAlignment="1">
      <alignment vertical="center"/>
    </xf>
    <xf numFmtId="0" fontId="0" fillId="2" borderId="1" xfId="0" applyFill="1" applyBorder="1" applyAlignment="1">
      <alignment horizontal="justify" vertical="center"/>
    </xf>
    <xf numFmtId="49" fontId="4" fillId="2" borderId="13" xfId="0" applyNumberFormat="1" applyFont="1" applyFill="1" applyBorder="1" applyAlignment="1" applyProtection="1">
      <alignment horizontal="left" vertical="center"/>
      <protection locked="0"/>
    </xf>
    <xf numFmtId="164" fontId="2" fillId="2" borderId="6" xfId="0" applyNumberFormat="1" applyFont="1" applyFill="1" applyBorder="1" applyAlignment="1" applyProtection="1">
      <alignment horizontal="center" vertical="center" wrapText="1"/>
      <protection/>
    </xf>
    <xf numFmtId="0" fontId="2" fillId="2" borderId="14" xfId="0" applyFont="1" applyFill="1" applyBorder="1" applyAlignment="1" applyProtection="1">
      <alignment horizontal="center" vertical="center" wrapText="1"/>
      <protection/>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64" fontId="4" fillId="2" borderId="6" xfId="0" applyNumberFormat="1" applyFont="1" applyFill="1" applyBorder="1" applyAlignment="1" applyProtection="1">
      <alignment horizontal="center" vertical="center"/>
      <protection locked="0"/>
    </xf>
    <xf numFmtId="165" fontId="4" fillId="2" borderId="6"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0" fontId="0" fillId="0" borderId="0" xfId="0" applyBorder="1" applyAlignment="1">
      <alignment/>
    </xf>
    <xf numFmtId="0" fontId="5" fillId="0" borderId="6" xfId="0" applyFont="1" applyBorder="1" applyAlignment="1">
      <alignment horizontal="center" vertical="center"/>
    </xf>
    <xf numFmtId="0" fontId="0" fillId="0" borderId="0" xfId="0" applyAlignment="1">
      <alignment vertical="justify" wrapText="1"/>
    </xf>
    <xf numFmtId="0" fontId="0" fillId="0" borderId="0" xfId="0" applyAlignment="1">
      <alignment horizontal="justify" wrapText="1"/>
    </xf>
    <xf numFmtId="0" fontId="0" fillId="0" borderId="0" xfId="0" applyBorder="1" applyAlignment="1">
      <alignment horizontal="justify" vertical="justify" wrapText="1"/>
    </xf>
    <xf numFmtId="3" fontId="5" fillId="0" borderId="7" xfId="0" applyNumberFormat="1" applyFont="1" applyFill="1" applyBorder="1" applyAlignment="1" applyProtection="1">
      <alignment horizontal="center" vertical="center" wrapText="1"/>
      <protection locked="0"/>
    </xf>
    <xf numFmtId="164" fontId="5" fillId="0" borderId="7" xfId="0" applyNumberFormat="1" applyFont="1" applyFill="1" applyBorder="1" applyAlignment="1" applyProtection="1">
      <alignment horizontal="center" vertical="center" wrapText="1"/>
      <protection locked="0"/>
    </xf>
    <xf numFmtId="0" fontId="5" fillId="0" borderId="7" xfId="0" applyFont="1" applyFill="1" applyBorder="1" applyAlignment="1" applyProtection="1">
      <alignment vertical="center" wrapText="1"/>
      <protection locked="0"/>
    </xf>
    <xf numFmtId="0" fontId="5" fillId="0" borderId="7" xfId="0" applyFont="1" applyFill="1" applyBorder="1" applyAlignment="1">
      <alignment horizontal="justify" vertical="center" wrapText="1"/>
    </xf>
    <xf numFmtId="3" fontId="5" fillId="0" borderId="1"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14" fontId="5" fillId="0" borderId="1" xfId="0" applyNumberFormat="1" applyFont="1" applyFill="1" applyBorder="1" applyAlignment="1" applyProtection="1">
      <alignment vertical="center" wrapText="1"/>
      <protection locked="0"/>
    </xf>
    <xf numFmtId="0" fontId="4" fillId="0" borderId="1" xfId="0" applyFont="1" applyFill="1" applyBorder="1" applyAlignment="1" applyProtection="1">
      <alignment horizontal="left" vertical="center"/>
      <protection locked="0"/>
    </xf>
    <xf numFmtId="165" fontId="4" fillId="0" borderId="1" xfId="0" applyNumberFormat="1" applyFont="1" applyFill="1" applyBorder="1" applyAlignment="1" applyProtection="1">
      <alignment horizontal="left" vertical="center"/>
      <protection locked="0"/>
    </xf>
    <xf numFmtId="3" fontId="5" fillId="0" borderId="8"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vertical="center" wrapText="1"/>
      <protection locked="0"/>
    </xf>
    <xf numFmtId="165" fontId="5" fillId="0" borderId="7" xfId="0" applyNumberFormat="1" applyFont="1" applyFill="1" applyBorder="1" applyAlignment="1" applyProtection="1">
      <alignment vertical="center" wrapText="1"/>
      <protection locked="0"/>
    </xf>
    <xf numFmtId="49" fontId="5" fillId="0" borderId="7" xfId="0" applyNumberFormat="1" applyFont="1" applyFill="1" applyBorder="1" applyAlignment="1" applyProtection="1">
      <alignment vertical="center" wrapText="1"/>
      <protection locked="0"/>
    </xf>
    <xf numFmtId="2" fontId="5" fillId="0" borderId="19" xfId="0" applyNumberFormat="1" applyFont="1" applyFill="1" applyBorder="1" applyAlignment="1" applyProtection="1">
      <alignment horizontal="justify" vertical="center" wrapText="1"/>
      <protection locked="0"/>
    </xf>
    <xf numFmtId="165" fontId="5" fillId="0" borderId="1" xfId="0" applyNumberFormat="1"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wrapText="1"/>
      <protection locked="0"/>
    </xf>
    <xf numFmtId="2" fontId="5" fillId="0" borderId="13" xfId="0" applyNumberFormat="1" applyFont="1" applyFill="1" applyBorder="1" applyAlignment="1" applyProtection="1">
      <alignment horizontal="justify" vertical="center" wrapText="1"/>
      <protection locked="0"/>
    </xf>
    <xf numFmtId="165" fontId="5" fillId="0" borderId="1" xfId="0" applyNumberFormat="1" applyFont="1" applyFill="1" applyBorder="1" applyAlignment="1" applyProtection="1">
      <alignment horizontal="justify" vertical="justify" wrapText="1"/>
      <protection locked="0"/>
    </xf>
    <xf numFmtId="49" fontId="5" fillId="0" borderId="1" xfId="0" applyNumberFormat="1" applyFont="1" applyFill="1" applyBorder="1" applyAlignment="1" applyProtection="1">
      <alignment horizontal="justify" vertical="justify" wrapText="1"/>
      <protection locked="0"/>
    </xf>
    <xf numFmtId="0" fontId="0" fillId="0" borderId="1" xfId="0" applyFill="1" applyBorder="1" applyAlignment="1">
      <alignment/>
    </xf>
    <xf numFmtId="0" fontId="0" fillId="0" borderId="8" xfId="0" applyFill="1" applyBorder="1" applyAlignment="1">
      <alignment/>
    </xf>
    <xf numFmtId="164" fontId="9" fillId="2" borderId="1" xfId="0" applyNumberFormat="1" applyFont="1" applyFill="1" applyBorder="1" applyAlignment="1" applyProtection="1">
      <alignment horizontal="justify" vertical="center" wrapText="1"/>
      <protection/>
    </xf>
    <xf numFmtId="165" fontId="2" fillId="2" borderId="1" xfId="0" applyNumberFormat="1"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locked="0"/>
    </xf>
    <xf numFmtId="165" fontId="2" fillId="2" borderId="6"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xf>
    <xf numFmtId="3" fontId="2" fillId="2" borderId="6" xfId="0" applyNumberFormat="1" applyFont="1" applyFill="1" applyBorder="1" applyAlignment="1" applyProtection="1">
      <alignment horizontal="center" vertical="center" wrapText="1"/>
      <protection/>
    </xf>
    <xf numFmtId="165" fontId="2" fillId="2" borderId="6" xfId="0" applyNumberFormat="1" applyFont="1" applyFill="1" applyBorder="1" applyAlignment="1" applyProtection="1">
      <alignment horizontal="center" vertical="center" wrapText="1"/>
      <protection/>
    </xf>
    <xf numFmtId="14" fontId="5" fillId="0" borderId="1" xfId="0" applyNumberFormat="1" applyFont="1" applyFill="1" applyBorder="1" applyAlignment="1" applyProtection="1">
      <alignment horizontal="center" vertical="center" wrapText="1"/>
      <protection locked="0"/>
    </xf>
    <xf numFmtId="9" fontId="5" fillId="0" borderId="7"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5" fillId="0" borderId="1" xfId="0" applyFont="1" applyFill="1" applyBorder="1" applyAlignment="1">
      <alignment horizontal="justify" vertical="center"/>
    </xf>
    <xf numFmtId="0" fontId="2" fillId="2" borderId="6" xfId="0" applyFont="1" applyFill="1" applyBorder="1" applyAlignment="1" applyProtection="1">
      <alignment horizontal="center" vertical="center" wrapText="1"/>
      <protection/>
    </xf>
    <xf numFmtId="0" fontId="9" fillId="2" borderId="20" xfId="0"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vertical="center" wrapText="1"/>
      <protection/>
    </xf>
    <xf numFmtId="0" fontId="2" fillId="2" borderId="20" xfId="0"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xf>
    <xf numFmtId="0" fontId="2" fillId="2" borderId="21" xfId="0" applyFont="1" applyFill="1" applyBorder="1" applyAlignment="1" applyProtection="1">
      <alignment horizontal="center" vertical="center" wrapText="1"/>
      <protection/>
    </xf>
    <xf numFmtId="0" fontId="2" fillId="2" borderId="22"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 fillId="2" borderId="0" xfId="0" applyFont="1" applyFill="1" applyBorder="1" applyAlignment="1" applyProtection="1">
      <alignment horizontal="left"/>
      <protection/>
    </xf>
    <xf numFmtId="0" fontId="2" fillId="2" borderId="16" xfId="0" applyFont="1" applyFill="1" applyBorder="1" applyAlignment="1" applyProtection="1">
      <alignment horizontal="right"/>
      <protection/>
    </xf>
    <xf numFmtId="0" fontId="2" fillId="2" borderId="22"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15" xfId="0" applyFont="1" applyFill="1" applyBorder="1" applyAlignment="1" applyProtection="1">
      <alignment horizontal="left"/>
      <protection/>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justify" vertical="center" wrapText="1"/>
      <protection/>
    </xf>
    <xf numFmtId="0" fontId="10" fillId="2" borderId="21" xfId="0" applyFont="1" applyFill="1" applyBorder="1" applyAlignment="1" applyProtection="1">
      <alignment horizontal="justify" vertical="center" wrapText="1"/>
      <protection/>
    </xf>
    <xf numFmtId="0" fontId="10" fillId="2" borderId="22" xfId="0" applyFont="1" applyFill="1" applyBorder="1" applyAlignment="1" applyProtection="1">
      <alignment horizontal="justify" vertical="center" wrapText="1"/>
      <protection/>
    </xf>
    <xf numFmtId="0" fontId="2" fillId="2" borderId="1" xfId="0" applyFont="1" applyFill="1" applyBorder="1" applyAlignment="1" applyProtection="1">
      <alignment horizontal="center" vertical="center" wrapText="1"/>
      <protection/>
    </xf>
    <xf numFmtId="164" fontId="2" fillId="2" borderId="6" xfId="0" applyNumberFormat="1" applyFont="1" applyFill="1" applyBorder="1" applyAlignment="1" applyProtection="1">
      <alignment horizontal="center" vertical="center" wrapText="1"/>
      <protection/>
    </xf>
    <xf numFmtId="0" fontId="2" fillId="2" borderId="14"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2" fillId="2" borderId="0" xfId="0" applyFont="1" applyFill="1" applyBorder="1" applyAlignment="1" applyProtection="1">
      <alignment horizontal="center" vertical="center" wrapText="1"/>
      <protection/>
    </xf>
    <xf numFmtId="0" fontId="5" fillId="0" borderId="24" xfId="0" applyFont="1" applyBorder="1" applyAlignment="1">
      <alignment horizontal="center" vertical="center" wrapText="1"/>
    </xf>
    <xf numFmtId="0" fontId="5" fillId="0" borderId="9" xfId="0" applyFont="1" applyBorder="1" applyAlignment="1">
      <alignment horizontal="center" vertical="center"/>
    </xf>
    <xf numFmtId="0" fontId="5" fillId="0" borderId="7" xfId="0" applyFont="1" applyBorder="1" applyAlignment="1">
      <alignment horizontal="justify" vertical="center" wrapText="1"/>
    </xf>
    <xf numFmtId="0" fontId="0" fillId="0" borderId="1" xfId="0" applyBorder="1" applyAlignment="1">
      <alignment horizontal="justify" vertical="center"/>
    </xf>
    <xf numFmtId="0" fontId="5" fillId="0" borderId="7" xfId="0" applyFont="1" applyBorder="1" applyAlignment="1">
      <alignment horizontal="center" vertical="center" wrapText="1"/>
    </xf>
    <xf numFmtId="0" fontId="5" fillId="0" borderId="9" xfId="0" applyFont="1" applyFill="1" applyBorder="1" applyAlignment="1" applyProtection="1">
      <alignment horizontal="justify" vertical="center" wrapText="1"/>
      <protection locked="0"/>
    </xf>
    <xf numFmtId="0" fontId="0" fillId="0" borderId="9" xfId="0" applyBorder="1" applyAlignment="1">
      <alignment horizontal="justify" vertical="center"/>
    </xf>
    <xf numFmtId="0" fontId="5"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5" fillId="0" borderId="1" xfId="0" applyFont="1" applyFill="1" applyBorder="1" applyAlignment="1" applyProtection="1">
      <alignment horizontal="justify" vertical="center" wrapText="1"/>
      <protection locked="0"/>
    </xf>
    <xf numFmtId="0" fontId="0" fillId="0" borderId="1" xfId="0" applyFill="1" applyBorder="1" applyAlignment="1">
      <alignment horizontal="justify" vertical="center"/>
    </xf>
    <xf numFmtId="0" fontId="5" fillId="0" borderId="1" xfId="0" applyFont="1" applyBorder="1" applyAlignment="1">
      <alignment horizontal="justify" vertical="center"/>
    </xf>
    <xf numFmtId="0" fontId="0" fillId="0" borderId="1" xfId="0" applyBorder="1" applyAlignment="1">
      <alignment/>
    </xf>
    <xf numFmtId="0" fontId="5" fillId="0" borderId="1" xfId="0" applyFont="1" applyFill="1" applyBorder="1" applyAlignment="1" applyProtection="1">
      <alignment horizontal="center" vertical="center"/>
      <protection locked="0"/>
    </xf>
    <xf numFmtId="0" fontId="0" fillId="0" borderId="1" xfId="0" applyBorder="1" applyAlignment="1">
      <alignment horizontal="center"/>
    </xf>
    <xf numFmtId="0" fontId="5" fillId="0" borderId="1" xfId="0" applyFont="1" applyFill="1" applyBorder="1" applyAlignment="1" applyProtection="1">
      <alignment horizontal="justify" vertical="center"/>
      <protection locked="0"/>
    </xf>
    <xf numFmtId="0" fontId="0" fillId="0" borderId="1" xfId="0" applyBorder="1" applyAlignment="1">
      <alignment/>
    </xf>
    <xf numFmtId="0" fontId="0" fillId="0" borderId="8" xfId="0" applyBorder="1" applyAlignment="1">
      <alignment/>
    </xf>
    <xf numFmtId="0" fontId="0" fillId="0" borderId="1" xfId="0" applyBorder="1" applyAlignment="1">
      <alignment horizontal="center" vertical="center"/>
    </xf>
    <xf numFmtId="0" fontId="0" fillId="0" borderId="8" xfId="0" applyBorder="1" applyAlignment="1">
      <alignment horizontal="center" vertical="center"/>
    </xf>
    <xf numFmtId="0" fontId="5" fillId="0" borderId="1" xfId="0" applyFont="1" applyFill="1" applyBorder="1" applyAlignment="1">
      <alignment horizontal="justify" vertical="center"/>
    </xf>
    <xf numFmtId="0" fontId="0" fillId="0" borderId="1" xfId="0" applyFill="1" applyBorder="1" applyAlignment="1">
      <alignment/>
    </xf>
    <xf numFmtId="0" fontId="0" fillId="0" borderId="8" xfId="0" applyFill="1" applyBorder="1" applyAlignment="1">
      <alignment/>
    </xf>
    <xf numFmtId="0" fontId="5" fillId="0" borderId="9" xfId="0" applyFont="1" applyBorder="1" applyAlignment="1">
      <alignment horizontal="left" vertical="center"/>
    </xf>
    <xf numFmtId="0" fontId="0" fillId="0" borderId="9" xfId="0" applyBorder="1" applyAlignment="1">
      <alignment/>
    </xf>
    <xf numFmtId="0" fontId="0" fillId="0" borderId="25" xfId="0" applyBorder="1" applyAlignment="1">
      <alignment/>
    </xf>
    <xf numFmtId="0" fontId="2" fillId="0" borderId="1" xfId="0" applyFont="1" applyBorder="1" applyAlignment="1">
      <alignment horizontal="justify" vertical="center" wrapText="1"/>
    </xf>
    <xf numFmtId="0" fontId="0" fillId="0" borderId="1" xfId="0" applyBorder="1" applyAlignment="1">
      <alignment vertical="center"/>
    </xf>
    <xf numFmtId="0" fontId="0" fillId="0" borderId="8" xfId="0" applyBorder="1" applyAlignment="1">
      <alignment vertical="center"/>
    </xf>
    <xf numFmtId="0" fontId="5" fillId="3" borderId="1" xfId="0" applyFont="1" applyFill="1" applyBorder="1" applyAlignment="1" applyProtection="1">
      <alignment horizontal="justify" vertical="center"/>
      <protection/>
    </xf>
    <xf numFmtId="3"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xf>
    <xf numFmtId="3" fontId="5" fillId="0" borderId="8"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justify" vertical="center" wrapText="1"/>
      <protection locked="0"/>
    </xf>
    <xf numFmtId="0" fontId="5" fillId="0" borderId="1" xfId="0" applyFont="1" applyFill="1" applyBorder="1" applyAlignment="1" applyProtection="1">
      <alignment vertical="center" wrapText="1"/>
      <protection locked="0"/>
    </xf>
    <xf numFmtId="168" fontId="5" fillId="0" borderId="1" xfId="0" applyNumberFormat="1" applyFont="1" applyFill="1" applyBorder="1" applyAlignment="1" applyProtection="1">
      <alignment horizontal="center" vertical="center" wrapText="1"/>
      <protection locked="0"/>
    </xf>
    <xf numFmtId="168" fontId="5" fillId="0" borderId="1" xfId="0" applyNumberFormat="1" applyFont="1" applyFill="1" applyBorder="1" applyAlignment="1" applyProtection="1">
      <alignment horizontal="center" vertical="center" wrapText="1"/>
      <protection/>
    </xf>
    <xf numFmtId="168" fontId="5" fillId="0" borderId="8"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justify" vertical="center" wrapText="1"/>
      <protection locked="0"/>
    </xf>
    <xf numFmtId="167" fontId="5" fillId="0" borderId="6" xfId="0" applyNumberFormat="1" applyFont="1" applyFill="1" applyBorder="1" applyAlignment="1" applyProtection="1">
      <alignment horizontal="center" vertical="center" wrapText="1"/>
      <protection locked="0"/>
    </xf>
    <xf numFmtId="167" fontId="0" fillId="0" borderId="20" xfId="0" applyNumberFormat="1" applyFill="1" applyBorder="1" applyAlignment="1">
      <alignment horizontal="center"/>
    </xf>
    <xf numFmtId="167" fontId="0" fillId="0" borderId="26" xfId="0" applyNumberFormat="1" applyFill="1" applyBorder="1" applyAlignment="1">
      <alignment horizontal="center"/>
    </xf>
    <xf numFmtId="3" fontId="5" fillId="0" borderId="13" xfId="0" applyNumberFormat="1" applyFont="1" applyFill="1" applyBorder="1" applyAlignment="1" applyProtection="1">
      <alignment horizontal="justify" vertical="center" wrapText="1"/>
      <protection locked="0"/>
    </xf>
    <xf numFmtId="0" fontId="0" fillId="0" borderId="13" xfId="0" applyFill="1" applyBorder="1" applyAlignment="1">
      <alignment/>
    </xf>
    <xf numFmtId="0" fontId="0" fillId="0" borderId="27" xfId="0" applyFill="1" applyBorder="1" applyAlignment="1">
      <alignment/>
    </xf>
    <xf numFmtId="0" fontId="2" fillId="2" borderId="1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9" fontId="5" fillId="0" borderId="6"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169" fontId="5" fillId="0" borderId="1" xfId="0" applyNumberFormat="1" applyFont="1" applyFill="1" applyBorder="1" applyAlignment="1" applyProtection="1">
      <alignment horizontal="center" vertical="center" wrapText="1"/>
      <protection locked="0"/>
    </xf>
    <xf numFmtId="169" fontId="5" fillId="0" borderId="8" xfId="0" applyNumberFormat="1" applyFont="1" applyFill="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11</xdr:row>
      <xdr:rowOff>171450</xdr:rowOff>
    </xdr:from>
    <xdr:to>
      <xdr:col>3</xdr:col>
      <xdr:colOff>523875</xdr:colOff>
      <xdr:row>13</xdr:row>
      <xdr:rowOff>0</xdr:rowOff>
    </xdr:to>
    <xdr:sp>
      <xdr:nvSpPr>
        <xdr:cNvPr id="1" name="Oval 7"/>
        <xdr:cNvSpPr>
          <a:spLocks/>
        </xdr:cNvSpPr>
      </xdr:nvSpPr>
      <xdr:spPr>
        <a:xfrm>
          <a:off x="2266950" y="3914775"/>
          <a:ext cx="2190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500" b="0" i="0" u="none" baseline="0">
              <a:latin typeface="Arial"/>
              <a:ea typeface="Arial"/>
              <a:cs typeface="Arial"/>
            </a:rPr>
            <a:t>1A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8"/>
  <sheetViews>
    <sheetView tabSelected="1" zoomScale="75" zoomScaleNormal="75" workbookViewId="0" topLeftCell="A1">
      <selection activeCell="L18" sqref="L18"/>
    </sheetView>
  </sheetViews>
  <sheetFormatPr defaultColWidth="11.421875" defaultRowHeight="12.75"/>
  <cols>
    <col min="1" max="1" width="12.8515625" style="0" customWidth="1"/>
    <col min="2" max="2" width="6.421875" style="0" customWidth="1"/>
    <col min="3" max="3" width="10.140625" style="0" customWidth="1"/>
    <col min="4" max="4" width="14.8515625" style="0" customWidth="1"/>
    <col min="5" max="5" width="12.421875" style="0" customWidth="1"/>
    <col min="6" max="6" width="7.00390625" style="0" customWidth="1"/>
    <col min="7" max="7" width="11.7109375" style="0" customWidth="1"/>
    <col min="9" max="9" width="11.00390625" style="0" customWidth="1"/>
    <col min="10" max="10" width="10.140625" style="0" customWidth="1"/>
    <col min="11" max="11" width="8.57421875" style="0" hidden="1" customWidth="1"/>
    <col min="12" max="12" width="10.57421875" style="0" customWidth="1"/>
    <col min="13" max="13" width="8.8515625" style="0" hidden="1" customWidth="1"/>
    <col min="14" max="14" width="9.28125" style="0" hidden="1" customWidth="1"/>
    <col min="15" max="15" width="10.710937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4" width="11.421875" style="0" hidden="1" customWidth="1"/>
    <col min="25" max="25" width="1.1484375" style="0" hidden="1" customWidth="1"/>
    <col min="26" max="26" width="17.421875" style="0" customWidth="1"/>
    <col min="28" max="28" width="10.57421875" style="0" customWidth="1"/>
    <col min="29" max="29" width="11.00390625" style="0" customWidth="1"/>
    <col min="30" max="30" width="14.57421875" style="0" customWidth="1"/>
    <col min="31" max="31" width="9.7109375" style="0" customWidth="1"/>
    <col min="32" max="33" width="12.140625" style="0" customWidth="1"/>
    <col min="34" max="37" width="0" style="0" hidden="1" customWidth="1"/>
    <col min="38" max="38" width="15.28125" style="0" customWidth="1"/>
  </cols>
  <sheetData>
    <row r="1" spans="1:38" ht="15.75">
      <c r="A1" s="1" t="s">
        <v>0</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1</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2</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146"/>
      <c r="B4" s="146"/>
      <c r="C4" s="146"/>
      <c r="D4" s="146"/>
      <c r="E4" s="146"/>
      <c r="F4" s="146"/>
      <c r="G4" s="146"/>
      <c r="H4" s="146"/>
      <c r="I4" s="146"/>
      <c r="J4" s="146"/>
      <c r="K4" s="146"/>
      <c r="L4" s="146"/>
      <c r="M4" s="146"/>
      <c r="N4" s="146"/>
      <c r="O4" s="146"/>
      <c r="P4" s="146"/>
      <c r="Q4" s="146"/>
      <c r="R4" s="146"/>
      <c r="S4" s="146"/>
      <c r="T4" s="146"/>
      <c r="U4" s="146"/>
      <c r="V4" s="16"/>
      <c r="W4" s="16"/>
      <c r="X4" s="16"/>
      <c r="Y4" s="16"/>
      <c r="Z4" s="17"/>
      <c r="AA4" s="17"/>
      <c r="AB4" s="17"/>
      <c r="AC4" s="17"/>
      <c r="AD4" s="15"/>
      <c r="AE4" s="18"/>
      <c r="AF4" s="18"/>
      <c r="AG4" s="18"/>
      <c r="AH4" s="19"/>
      <c r="AI4" s="20"/>
      <c r="AJ4" s="20"/>
      <c r="AK4" s="20"/>
      <c r="AL4" s="20"/>
    </row>
    <row r="5" spans="1:38" ht="101.25">
      <c r="A5" s="147" t="s">
        <v>3</v>
      </c>
      <c r="B5" s="148"/>
      <c r="C5" s="21" t="s">
        <v>4</v>
      </c>
      <c r="D5" s="21" t="s">
        <v>5</v>
      </c>
      <c r="E5" s="16"/>
      <c r="F5" s="18"/>
      <c r="G5" s="18"/>
      <c r="H5" s="15"/>
      <c r="I5" s="22"/>
      <c r="J5" s="22"/>
      <c r="K5" s="16"/>
      <c r="L5" s="16"/>
      <c r="M5" s="23"/>
      <c r="N5" s="23"/>
      <c r="O5" s="24"/>
      <c r="P5" s="25"/>
      <c r="Q5" s="16"/>
      <c r="R5" s="16"/>
      <c r="S5" s="16"/>
      <c r="T5" s="16"/>
      <c r="U5" s="16"/>
      <c r="V5" s="16"/>
      <c r="W5" s="16"/>
      <c r="X5" s="16"/>
      <c r="Y5" s="16"/>
      <c r="Z5" s="17"/>
      <c r="AA5" s="17"/>
      <c r="AB5" s="17"/>
      <c r="AC5" s="17"/>
      <c r="AD5" s="15"/>
      <c r="AE5" s="18"/>
      <c r="AF5" s="18"/>
      <c r="AG5" s="18"/>
      <c r="AH5" s="19"/>
      <c r="AI5" s="20"/>
      <c r="AJ5" s="20"/>
      <c r="AK5" s="20"/>
      <c r="AL5" s="20"/>
    </row>
    <row r="6" spans="1:38" ht="12.75">
      <c r="A6" s="149" t="s">
        <v>115</v>
      </c>
      <c r="B6" s="149"/>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17"/>
      <c r="AC6" s="17"/>
      <c r="AD6" s="15"/>
      <c r="AE6" s="18"/>
      <c r="AF6" s="18"/>
      <c r="AG6" s="18"/>
      <c r="AH6" s="19"/>
      <c r="AI6" s="20"/>
      <c r="AJ6" s="20"/>
      <c r="AK6" s="20"/>
      <c r="AL6" s="20"/>
    </row>
    <row r="7" spans="1:38" ht="12.75">
      <c r="A7" s="150"/>
      <c r="B7" s="150"/>
      <c r="C7" s="150"/>
      <c r="D7" s="150"/>
      <c r="E7" s="151"/>
      <c r="F7" s="151"/>
      <c r="G7" s="151"/>
      <c r="H7" s="151"/>
      <c r="I7" s="151"/>
      <c r="J7" s="151"/>
      <c r="K7" s="151"/>
      <c r="L7" s="151"/>
      <c r="M7" s="151"/>
      <c r="N7" s="151"/>
      <c r="O7" s="151"/>
      <c r="P7" s="151"/>
      <c r="Q7" s="29"/>
      <c r="R7" s="29"/>
      <c r="S7" s="29"/>
      <c r="T7" s="29"/>
      <c r="U7" s="29"/>
      <c r="V7" s="29"/>
      <c r="W7" s="29"/>
      <c r="X7" s="29"/>
      <c r="Y7" s="29"/>
      <c r="Z7" s="17"/>
      <c r="AA7" s="17"/>
      <c r="AB7" s="17"/>
      <c r="AC7" s="17"/>
      <c r="AD7" s="15"/>
      <c r="AE7" s="18"/>
      <c r="AF7" s="18"/>
      <c r="AG7" s="18"/>
      <c r="AH7" s="19"/>
      <c r="AI7" s="30"/>
      <c r="AJ7" s="30"/>
      <c r="AK7" s="30"/>
      <c r="AL7" s="30"/>
    </row>
    <row r="8" spans="1:38" ht="12.75">
      <c r="A8" s="31"/>
      <c r="B8" s="157" t="s">
        <v>6</v>
      </c>
      <c r="C8" s="157"/>
      <c r="D8" s="157"/>
      <c r="E8" s="157"/>
      <c r="F8" s="157"/>
      <c r="G8" s="157"/>
      <c r="H8" s="157"/>
      <c r="I8" s="157"/>
      <c r="J8" s="157"/>
      <c r="K8" s="157"/>
      <c r="L8" s="90"/>
      <c r="M8" s="160"/>
      <c r="N8" s="160"/>
      <c r="O8" s="160"/>
      <c r="P8" s="160"/>
      <c r="Q8" s="160"/>
      <c r="R8" s="160"/>
      <c r="S8" s="160"/>
      <c r="T8" s="160"/>
      <c r="U8" s="160"/>
      <c r="V8" s="160"/>
      <c r="W8" s="160"/>
      <c r="X8" s="160"/>
      <c r="Y8" s="161"/>
      <c r="Z8" s="152" t="s">
        <v>7</v>
      </c>
      <c r="AA8" s="166" t="s">
        <v>135</v>
      </c>
      <c r="AB8" s="221" t="s">
        <v>132</v>
      </c>
      <c r="AC8" s="222"/>
      <c r="AD8" s="159" t="s">
        <v>8</v>
      </c>
      <c r="AE8" s="160"/>
      <c r="AF8" s="160"/>
      <c r="AG8" s="160"/>
      <c r="AH8" s="32"/>
      <c r="AI8" s="33"/>
      <c r="AJ8" s="33"/>
      <c r="AK8" s="34"/>
      <c r="AL8" s="152" t="s">
        <v>9</v>
      </c>
    </row>
    <row r="9" spans="1:38" ht="12.75">
      <c r="A9" s="144" t="s">
        <v>10</v>
      </c>
      <c r="B9" s="144" t="s">
        <v>11</v>
      </c>
      <c r="C9" s="157" t="s">
        <v>137</v>
      </c>
      <c r="D9" s="157" t="s">
        <v>12</v>
      </c>
      <c r="E9" s="145" t="s">
        <v>13</v>
      </c>
      <c r="F9" s="139" t="s">
        <v>14</v>
      </c>
      <c r="G9" s="139"/>
      <c r="H9" s="137" t="s">
        <v>15</v>
      </c>
      <c r="I9" s="159" t="s">
        <v>16</v>
      </c>
      <c r="J9" s="160"/>
      <c r="K9" s="161"/>
      <c r="L9" s="129"/>
      <c r="M9" s="172"/>
      <c r="N9" s="172"/>
      <c r="O9" s="163"/>
      <c r="P9" s="163"/>
      <c r="Q9" s="163"/>
      <c r="R9" s="163"/>
      <c r="S9" s="163"/>
      <c r="T9" s="163"/>
      <c r="U9" s="163"/>
      <c r="V9" s="163"/>
      <c r="W9" s="163"/>
      <c r="X9" s="163"/>
      <c r="Y9" s="164"/>
      <c r="Z9" s="152"/>
      <c r="AA9" s="166"/>
      <c r="AB9" s="223"/>
      <c r="AC9" s="224"/>
      <c r="AD9" s="162"/>
      <c r="AE9" s="163"/>
      <c r="AF9" s="163"/>
      <c r="AG9" s="163"/>
      <c r="AH9" s="35"/>
      <c r="AI9" s="36"/>
      <c r="AJ9" s="36"/>
      <c r="AK9" s="37"/>
      <c r="AL9" s="152"/>
    </row>
    <row r="10" spans="1:38" ht="48.75" customHeight="1">
      <c r="A10" s="144"/>
      <c r="B10" s="144"/>
      <c r="C10" s="157"/>
      <c r="D10" s="157"/>
      <c r="E10" s="138"/>
      <c r="F10" s="139"/>
      <c r="G10" s="139"/>
      <c r="H10" s="140"/>
      <c r="I10" s="162"/>
      <c r="J10" s="163"/>
      <c r="K10" s="164"/>
      <c r="L10" s="154" t="s">
        <v>119</v>
      </c>
      <c r="M10" s="155"/>
      <c r="N10" s="156"/>
      <c r="O10" s="154" t="s">
        <v>17</v>
      </c>
      <c r="P10" s="155"/>
      <c r="Q10" s="157" t="s">
        <v>18</v>
      </c>
      <c r="R10" s="157"/>
      <c r="S10" s="157"/>
      <c r="T10" s="141" t="s">
        <v>19</v>
      </c>
      <c r="U10" s="142"/>
      <c r="V10" s="143"/>
      <c r="W10" s="141" t="s">
        <v>20</v>
      </c>
      <c r="X10" s="142"/>
      <c r="Y10" s="143"/>
      <c r="Z10" s="152"/>
      <c r="AA10" s="166"/>
      <c r="AB10" s="153" t="s">
        <v>133</v>
      </c>
      <c r="AC10" s="153" t="s">
        <v>134</v>
      </c>
      <c r="AD10" s="137" t="s">
        <v>21</v>
      </c>
      <c r="AE10" s="139" t="s">
        <v>22</v>
      </c>
      <c r="AF10" s="139" t="s">
        <v>23</v>
      </c>
      <c r="AG10" s="125" t="s">
        <v>24</v>
      </c>
      <c r="AH10" s="126"/>
      <c r="AI10" s="165" t="s">
        <v>25</v>
      </c>
      <c r="AJ10" s="165"/>
      <c r="AK10" s="165"/>
      <c r="AL10" s="152"/>
    </row>
    <row r="11" spans="1:38" ht="33.75" customHeight="1" thickBot="1">
      <c r="A11" s="145"/>
      <c r="B11" s="145"/>
      <c r="C11" s="137"/>
      <c r="D11" s="137"/>
      <c r="E11" s="138"/>
      <c r="F11" s="38" t="s">
        <v>26</v>
      </c>
      <c r="G11" s="39" t="s">
        <v>27</v>
      </c>
      <c r="H11" s="140"/>
      <c r="I11" s="40" t="s">
        <v>28</v>
      </c>
      <c r="J11" s="40" t="s">
        <v>29</v>
      </c>
      <c r="K11" s="43" t="s">
        <v>30</v>
      </c>
      <c r="L11" s="130" t="s">
        <v>116</v>
      </c>
      <c r="M11" s="130" t="s">
        <v>31</v>
      </c>
      <c r="N11" s="130" t="s">
        <v>32</v>
      </c>
      <c r="O11" s="89" t="s">
        <v>117</v>
      </c>
      <c r="P11" s="131" t="s">
        <v>33</v>
      </c>
      <c r="Q11" s="43" t="s">
        <v>34</v>
      </c>
      <c r="R11" s="43" t="s">
        <v>35</v>
      </c>
      <c r="S11" s="43" t="s">
        <v>36</v>
      </c>
      <c r="T11" s="43" t="s">
        <v>37</v>
      </c>
      <c r="U11" s="43" t="s">
        <v>38</v>
      </c>
      <c r="V11" s="43" t="s">
        <v>39</v>
      </c>
      <c r="W11" s="43" t="s">
        <v>40</v>
      </c>
      <c r="X11" s="43" t="s">
        <v>41</v>
      </c>
      <c r="Y11" s="43" t="s">
        <v>42</v>
      </c>
      <c r="Z11" s="153"/>
      <c r="AA11" s="167"/>
      <c r="AB11" s="225"/>
      <c r="AC11" s="225"/>
      <c r="AD11" s="140"/>
      <c r="AE11" s="158"/>
      <c r="AF11" s="158"/>
      <c r="AG11" s="127" t="s">
        <v>118</v>
      </c>
      <c r="AH11" s="128" t="s">
        <v>43</v>
      </c>
      <c r="AI11" s="76" t="s">
        <v>44</v>
      </c>
      <c r="AJ11" s="76" t="s">
        <v>45</v>
      </c>
      <c r="AK11" s="76" t="s">
        <v>46</v>
      </c>
      <c r="AL11" s="153"/>
    </row>
    <row r="12" spans="1:38" ht="13.5" thickBot="1">
      <c r="A12" s="64" t="s">
        <v>47</v>
      </c>
      <c r="B12" s="77"/>
      <c r="C12" s="77"/>
      <c r="D12" s="77"/>
      <c r="E12" s="77"/>
      <c r="F12" s="77"/>
      <c r="G12" s="77"/>
      <c r="H12" s="77"/>
      <c r="I12" s="77"/>
      <c r="J12" s="78"/>
      <c r="K12" s="66"/>
      <c r="L12" s="66"/>
      <c r="M12" s="67"/>
      <c r="N12" s="67"/>
      <c r="O12" s="68"/>
      <c r="P12" s="69"/>
      <c r="Q12" s="66"/>
      <c r="R12" s="66"/>
      <c r="S12" s="66"/>
      <c r="T12" s="66"/>
      <c r="U12" s="66"/>
      <c r="V12" s="66"/>
      <c r="W12" s="66"/>
      <c r="X12" s="66"/>
      <c r="Y12" s="66"/>
      <c r="Z12" s="70"/>
      <c r="AA12" s="70"/>
      <c r="AB12" s="70"/>
      <c r="AC12" s="70"/>
      <c r="AD12" s="71"/>
      <c r="AE12" s="72"/>
      <c r="AF12" s="72"/>
      <c r="AG12" s="72"/>
      <c r="AH12" s="73"/>
      <c r="AI12" s="74"/>
      <c r="AJ12" s="74"/>
      <c r="AK12" s="74"/>
      <c r="AL12" s="75"/>
    </row>
    <row r="13" spans="1:38" ht="9.75" customHeight="1" thickBot="1">
      <c r="A13" s="64" t="s">
        <v>74</v>
      </c>
      <c r="B13" s="65"/>
      <c r="C13" s="65"/>
      <c r="D13" s="65"/>
      <c r="E13" s="65"/>
      <c r="F13" s="65"/>
      <c r="G13" s="65"/>
      <c r="H13" s="65"/>
      <c r="I13" s="65"/>
      <c r="J13" s="65"/>
      <c r="K13" s="66"/>
      <c r="L13" s="66"/>
      <c r="M13" s="66"/>
      <c r="N13" s="66"/>
      <c r="O13" s="68"/>
      <c r="P13" s="69"/>
      <c r="Q13" s="66"/>
      <c r="R13" s="66"/>
      <c r="S13" s="66"/>
      <c r="T13" s="66"/>
      <c r="U13" s="66"/>
      <c r="V13" s="66"/>
      <c r="W13" s="66"/>
      <c r="X13" s="66"/>
      <c r="Y13" s="66"/>
      <c r="Z13" s="70"/>
      <c r="AA13" s="70"/>
      <c r="AB13" s="70"/>
      <c r="AC13" s="70"/>
      <c r="AD13" s="71"/>
      <c r="AE13" s="72"/>
      <c r="AF13" s="72"/>
      <c r="AG13" s="72"/>
      <c r="AH13" s="73"/>
      <c r="AI13" s="74"/>
      <c r="AJ13" s="74"/>
      <c r="AK13" s="74"/>
      <c r="AL13" s="75"/>
    </row>
    <row r="14" spans="1:38" ht="264" customHeight="1">
      <c r="A14" s="173" t="s">
        <v>151</v>
      </c>
      <c r="B14" s="168" t="s">
        <v>75</v>
      </c>
      <c r="C14" s="175" t="s">
        <v>76</v>
      </c>
      <c r="D14" s="53" t="s">
        <v>77</v>
      </c>
      <c r="E14" s="177" t="s">
        <v>78</v>
      </c>
      <c r="F14" s="168" t="s">
        <v>79</v>
      </c>
      <c r="G14" s="170" t="s">
        <v>80</v>
      </c>
      <c r="H14" s="44" t="s">
        <v>81</v>
      </c>
      <c r="I14" s="44" t="s">
        <v>82</v>
      </c>
      <c r="J14" s="44" t="s">
        <v>83</v>
      </c>
      <c r="K14" s="41"/>
      <c r="L14" s="103" t="s">
        <v>120</v>
      </c>
      <c r="M14" s="103"/>
      <c r="N14" s="103"/>
      <c r="O14" s="104">
        <v>38713</v>
      </c>
      <c r="P14" s="103"/>
      <c r="Q14" s="103"/>
      <c r="R14" s="103"/>
      <c r="S14" s="103"/>
      <c r="T14" s="103"/>
      <c r="U14" s="103"/>
      <c r="V14" s="103"/>
      <c r="W14" s="105"/>
      <c r="X14" s="105"/>
      <c r="Y14" s="105"/>
      <c r="Z14" s="106" t="s">
        <v>138</v>
      </c>
      <c r="AA14" s="105"/>
      <c r="AB14" s="133">
        <v>1</v>
      </c>
      <c r="AC14" s="133">
        <v>1</v>
      </c>
      <c r="AD14" s="44" t="s">
        <v>48</v>
      </c>
      <c r="AE14" s="168" t="s">
        <v>49</v>
      </c>
      <c r="AF14" s="168" t="s">
        <v>50</v>
      </c>
      <c r="AG14" s="104">
        <v>38706</v>
      </c>
      <c r="AH14" s="115"/>
      <c r="AI14" s="116"/>
      <c r="AJ14" s="116"/>
      <c r="AK14" s="116"/>
      <c r="AL14" s="117" t="s">
        <v>127</v>
      </c>
    </row>
    <row r="15" spans="1:38" ht="212.25" customHeight="1">
      <c r="A15" s="174"/>
      <c r="B15" s="169"/>
      <c r="C15" s="176"/>
      <c r="D15" s="54" t="s">
        <v>84</v>
      </c>
      <c r="E15" s="169"/>
      <c r="F15" s="169"/>
      <c r="G15" s="171"/>
      <c r="H15" s="45" t="s">
        <v>85</v>
      </c>
      <c r="I15" s="45" t="s">
        <v>86</v>
      </c>
      <c r="J15" s="45" t="s">
        <v>121</v>
      </c>
      <c r="K15" s="42"/>
      <c r="L15" s="107" t="s">
        <v>121</v>
      </c>
      <c r="M15" s="107"/>
      <c r="N15" s="107"/>
      <c r="O15" s="108">
        <v>38713</v>
      </c>
      <c r="P15" s="107"/>
      <c r="Q15" s="107"/>
      <c r="R15" s="107"/>
      <c r="S15" s="107"/>
      <c r="T15" s="107"/>
      <c r="U15" s="107"/>
      <c r="V15" s="107"/>
      <c r="W15" s="109"/>
      <c r="X15" s="109"/>
      <c r="Y15" s="109"/>
      <c r="Z15" s="136" t="s">
        <v>139</v>
      </c>
      <c r="AA15" s="109"/>
      <c r="AB15" s="134">
        <v>1</v>
      </c>
      <c r="AC15" s="134">
        <v>1</v>
      </c>
      <c r="AD15" s="45" t="s">
        <v>51</v>
      </c>
      <c r="AE15" s="169"/>
      <c r="AF15" s="169"/>
      <c r="AG15" s="108">
        <v>38716</v>
      </c>
      <c r="AH15" s="118"/>
      <c r="AI15" s="119"/>
      <c r="AJ15" s="119"/>
      <c r="AK15" s="119"/>
      <c r="AL15" s="120" t="s">
        <v>143</v>
      </c>
    </row>
    <row r="16" spans="1:38" ht="174.75" customHeight="1">
      <c r="A16" s="174"/>
      <c r="B16" s="169"/>
      <c r="C16" s="176"/>
      <c r="D16" s="55" t="s">
        <v>87</v>
      </c>
      <c r="E16" s="169"/>
      <c r="F16" s="169"/>
      <c r="G16" s="171"/>
      <c r="H16" s="45" t="s">
        <v>88</v>
      </c>
      <c r="I16" s="45" t="s">
        <v>89</v>
      </c>
      <c r="J16" s="45" t="s">
        <v>90</v>
      </c>
      <c r="K16" s="42"/>
      <c r="L16" s="107" t="s">
        <v>140</v>
      </c>
      <c r="M16" s="107"/>
      <c r="N16" s="107"/>
      <c r="O16" s="108">
        <v>38716</v>
      </c>
      <c r="P16" s="107"/>
      <c r="Q16" s="107"/>
      <c r="R16" s="107"/>
      <c r="S16" s="107"/>
      <c r="T16" s="107"/>
      <c r="U16" s="107"/>
      <c r="V16" s="107"/>
      <c r="W16" s="109"/>
      <c r="X16" s="109"/>
      <c r="Y16" s="109"/>
      <c r="Z16" s="136" t="s">
        <v>142</v>
      </c>
      <c r="AA16" s="132"/>
      <c r="AB16" s="134">
        <v>1</v>
      </c>
      <c r="AC16" s="134">
        <v>1.25</v>
      </c>
      <c r="AD16" s="45" t="s">
        <v>52</v>
      </c>
      <c r="AE16" s="169"/>
      <c r="AF16" s="169"/>
      <c r="AG16" s="108">
        <v>38716</v>
      </c>
      <c r="AH16" s="118"/>
      <c r="AI16" s="119"/>
      <c r="AJ16" s="119"/>
      <c r="AK16" s="119"/>
      <c r="AL16" s="120" t="s">
        <v>144</v>
      </c>
    </row>
    <row r="17" spans="1:38" ht="163.5" customHeight="1">
      <c r="A17" s="174"/>
      <c r="B17" s="169"/>
      <c r="C17" s="176"/>
      <c r="D17" s="55" t="s">
        <v>91</v>
      </c>
      <c r="E17" s="169"/>
      <c r="F17" s="169"/>
      <c r="G17" s="171"/>
      <c r="H17" s="107" t="s">
        <v>92</v>
      </c>
      <c r="I17" s="107" t="s">
        <v>93</v>
      </c>
      <c r="J17" s="107" t="s">
        <v>94</v>
      </c>
      <c r="K17" s="42"/>
      <c r="L17" s="107" t="s">
        <v>128</v>
      </c>
      <c r="M17" s="107"/>
      <c r="N17" s="107"/>
      <c r="O17" s="108">
        <v>38423</v>
      </c>
      <c r="P17" s="107"/>
      <c r="Q17" s="107"/>
      <c r="R17" s="107"/>
      <c r="S17" s="107"/>
      <c r="T17" s="107"/>
      <c r="U17" s="107"/>
      <c r="V17" s="107"/>
      <c r="W17" s="109"/>
      <c r="X17" s="109"/>
      <c r="Y17" s="109"/>
      <c r="Z17" s="136" t="s">
        <v>145</v>
      </c>
      <c r="AA17" s="110"/>
      <c r="AB17" s="134">
        <v>1</v>
      </c>
      <c r="AC17" s="134">
        <f>(5/2)</f>
        <v>2.5</v>
      </c>
      <c r="AD17" s="47" t="s">
        <v>122</v>
      </c>
      <c r="AE17" s="169"/>
      <c r="AF17" s="169"/>
      <c r="AG17" s="108">
        <v>38423</v>
      </c>
      <c r="AH17" s="118"/>
      <c r="AI17" s="119"/>
      <c r="AJ17" s="119"/>
      <c r="AK17" s="119"/>
      <c r="AL17" s="120" t="s">
        <v>129</v>
      </c>
    </row>
    <row r="18" spans="1:38" ht="186.75" customHeight="1">
      <c r="A18" s="56" t="s">
        <v>95</v>
      </c>
      <c r="B18" s="57" t="s">
        <v>96</v>
      </c>
      <c r="C18" s="45" t="s">
        <v>97</v>
      </c>
      <c r="D18" s="58" t="s">
        <v>98</v>
      </c>
      <c r="E18" s="59" t="s">
        <v>78</v>
      </c>
      <c r="F18" s="58" t="s">
        <v>49</v>
      </c>
      <c r="G18" s="60" t="s">
        <v>80</v>
      </c>
      <c r="H18" s="47" t="s">
        <v>99</v>
      </c>
      <c r="I18" s="46" t="s">
        <v>100</v>
      </c>
      <c r="J18" s="46" t="s">
        <v>101</v>
      </c>
      <c r="K18" s="42"/>
      <c r="L18" s="107" t="s">
        <v>146</v>
      </c>
      <c r="M18" s="107"/>
      <c r="N18" s="107"/>
      <c r="O18" s="108">
        <v>38717</v>
      </c>
      <c r="P18" s="107"/>
      <c r="Q18" s="107"/>
      <c r="R18" s="107"/>
      <c r="S18" s="107"/>
      <c r="T18" s="107"/>
      <c r="U18" s="107"/>
      <c r="V18" s="107"/>
      <c r="W18" s="109"/>
      <c r="X18" s="109"/>
      <c r="Y18" s="109"/>
      <c r="Z18" s="136" t="s">
        <v>147</v>
      </c>
      <c r="AA18" s="109"/>
      <c r="AB18" s="134">
        <v>1</v>
      </c>
      <c r="AC18" s="134">
        <f>(168/140)</f>
        <v>1.2</v>
      </c>
      <c r="AD18" s="45" t="s">
        <v>53</v>
      </c>
      <c r="AE18" s="46" t="s">
        <v>54</v>
      </c>
      <c r="AF18" s="46" t="s">
        <v>123</v>
      </c>
      <c r="AG18" s="108">
        <v>38717</v>
      </c>
      <c r="AH18" s="118"/>
      <c r="AI18" s="119"/>
      <c r="AJ18" s="119"/>
      <c r="AK18" s="119"/>
      <c r="AL18" s="120" t="s">
        <v>130</v>
      </c>
    </row>
    <row r="19" spans="1:38" ht="12.75">
      <c r="A19" s="61" t="s">
        <v>102</v>
      </c>
      <c r="B19" s="48"/>
      <c r="C19" s="48"/>
      <c r="D19" s="48"/>
      <c r="E19" s="62"/>
      <c r="F19" s="48"/>
      <c r="G19" s="48"/>
      <c r="H19" s="48"/>
      <c r="I19" s="48"/>
      <c r="J19" s="48"/>
      <c r="K19" s="82"/>
      <c r="L19" s="80"/>
      <c r="M19" s="80"/>
      <c r="N19" s="83"/>
      <c r="O19" s="84"/>
      <c r="P19" s="79"/>
      <c r="Q19" s="80"/>
      <c r="R19" s="80"/>
      <c r="S19" s="80"/>
      <c r="T19" s="80"/>
      <c r="U19" s="80"/>
      <c r="V19" s="80"/>
      <c r="W19" s="80"/>
      <c r="X19" s="80"/>
      <c r="Y19" s="80"/>
      <c r="Z19" s="87"/>
      <c r="AA19" s="80"/>
      <c r="AB19" s="135" t="s">
        <v>141</v>
      </c>
      <c r="AC19" s="135" t="s">
        <v>141</v>
      </c>
      <c r="AD19" s="48"/>
      <c r="AE19" s="48"/>
      <c r="AF19" s="48"/>
      <c r="AG19" s="85"/>
      <c r="AH19" s="79"/>
      <c r="AI19" s="81"/>
      <c r="AJ19" s="81"/>
      <c r="AK19" s="81"/>
      <c r="AL19" s="88"/>
    </row>
    <row r="20" spans="1:38" ht="70.5" customHeight="1">
      <c r="A20" s="178" t="s">
        <v>103</v>
      </c>
      <c r="B20" s="180" t="s">
        <v>104</v>
      </c>
      <c r="C20" s="182" t="s">
        <v>105</v>
      </c>
      <c r="D20" s="182" t="s">
        <v>106</v>
      </c>
      <c r="E20" s="184" t="s">
        <v>78</v>
      </c>
      <c r="F20" s="186" t="s">
        <v>49</v>
      </c>
      <c r="G20" s="186" t="s">
        <v>50</v>
      </c>
      <c r="H20" s="188" t="s">
        <v>107</v>
      </c>
      <c r="I20" s="186" t="s">
        <v>108</v>
      </c>
      <c r="J20" s="186" t="s">
        <v>109</v>
      </c>
      <c r="K20" s="202"/>
      <c r="L20" s="203" t="s">
        <v>148</v>
      </c>
      <c r="M20" s="107"/>
      <c r="N20" s="107"/>
      <c r="O20" s="207" t="s">
        <v>126</v>
      </c>
      <c r="P20" s="107"/>
      <c r="Q20" s="107"/>
      <c r="R20" s="107"/>
      <c r="S20" s="107"/>
      <c r="T20" s="107"/>
      <c r="U20" s="107"/>
      <c r="V20" s="107"/>
      <c r="W20" s="109"/>
      <c r="X20" s="109"/>
      <c r="Y20" s="109"/>
      <c r="Z20" s="182" t="s">
        <v>149</v>
      </c>
      <c r="AA20" s="207"/>
      <c r="AB20" s="226">
        <v>1</v>
      </c>
      <c r="AC20" s="226">
        <f>(11/10)</f>
        <v>1.1</v>
      </c>
      <c r="AD20" s="49" t="s">
        <v>55</v>
      </c>
      <c r="AE20" s="46" t="s">
        <v>56</v>
      </c>
      <c r="AF20" s="99" t="s">
        <v>57</v>
      </c>
      <c r="AG20" s="211">
        <v>201205</v>
      </c>
      <c r="AH20" s="121"/>
      <c r="AI20" s="122"/>
      <c r="AJ20" s="122"/>
      <c r="AK20" s="122"/>
      <c r="AL20" s="214" t="s">
        <v>124</v>
      </c>
    </row>
    <row r="21" spans="1:38" ht="71.25" customHeight="1">
      <c r="A21" s="179"/>
      <c r="B21" s="181"/>
      <c r="C21" s="183"/>
      <c r="D21" s="176"/>
      <c r="E21" s="185"/>
      <c r="F21" s="187"/>
      <c r="G21" s="187"/>
      <c r="H21" s="189"/>
      <c r="I21" s="187"/>
      <c r="J21" s="187"/>
      <c r="K21" s="202"/>
      <c r="L21" s="181"/>
      <c r="M21" s="107"/>
      <c r="N21" s="107"/>
      <c r="O21" s="207"/>
      <c r="P21" s="107"/>
      <c r="Q21" s="107"/>
      <c r="R21" s="107"/>
      <c r="S21" s="107"/>
      <c r="T21" s="107"/>
      <c r="U21" s="107"/>
      <c r="V21" s="107"/>
      <c r="W21" s="109"/>
      <c r="X21" s="109"/>
      <c r="Y21" s="109"/>
      <c r="Z21" s="182"/>
      <c r="AA21" s="207"/>
      <c r="AB21" s="212"/>
      <c r="AC21" s="212"/>
      <c r="AD21" s="49" t="s">
        <v>58</v>
      </c>
      <c r="AE21" s="92" t="s">
        <v>59</v>
      </c>
      <c r="AF21" s="46" t="s">
        <v>60</v>
      </c>
      <c r="AG21" s="212"/>
      <c r="AH21" s="121"/>
      <c r="AI21" s="122"/>
      <c r="AJ21" s="122"/>
      <c r="AK21" s="122"/>
      <c r="AL21" s="214"/>
    </row>
    <row r="22" spans="1:38" ht="71.25" customHeight="1">
      <c r="A22" s="179"/>
      <c r="B22" s="181"/>
      <c r="C22" s="183"/>
      <c r="D22" s="176"/>
      <c r="E22" s="185"/>
      <c r="F22" s="187"/>
      <c r="G22" s="187"/>
      <c r="H22" s="189"/>
      <c r="I22" s="187"/>
      <c r="J22" s="187"/>
      <c r="K22" s="202"/>
      <c r="L22" s="181"/>
      <c r="M22" s="107"/>
      <c r="N22" s="107"/>
      <c r="O22" s="207"/>
      <c r="P22" s="107"/>
      <c r="Q22" s="107"/>
      <c r="R22" s="107"/>
      <c r="S22" s="107"/>
      <c r="T22" s="107"/>
      <c r="U22" s="107"/>
      <c r="V22" s="107"/>
      <c r="W22" s="109"/>
      <c r="X22" s="109"/>
      <c r="Y22" s="109"/>
      <c r="Z22" s="182"/>
      <c r="AA22" s="207"/>
      <c r="AB22" s="212"/>
      <c r="AC22" s="212"/>
      <c r="AD22" s="49" t="s">
        <v>61</v>
      </c>
      <c r="AE22" s="46" t="s">
        <v>62</v>
      </c>
      <c r="AF22" s="91" t="s">
        <v>63</v>
      </c>
      <c r="AG22" s="212"/>
      <c r="AH22" s="121"/>
      <c r="AI22" s="122"/>
      <c r="AJ22" s="122"/>
      <c r="AK22" s="122"/>
      <c r="AL22" s="214"/>
    </row>
    <row r="23" spans="1:38" ht="43.5" customHeight="1">
      <c r="A23" s="179"/>
      <c r="B23" s="181"/>
      <c r="C23" s="183"/>
      <c r="D23" s="176"/>
      <c r="E23" s="185"/>
      <c r="F23" s="187"/>
      <c r="G23" s="187"/>
      <c r="H23" s="189"/>
      <c r="I23" s="187"/>
      <c r="J23" s="187"/>
      <c r="K23" s="202"/>
      <c r="L23" s="181"/>
      <c r="M23" s="107"/>
      <c r="N23" s="107"/>
      <c r="O23" s="207"/>
      <c r="P23" s="107"/>
      <c r="Q23" s="107"/>
      <c r="R23" s="107"/>
      <c r="S23" s="107"/>
      <c r="T23" s="107"/>
      <c r="U23" s="107"/>
      <c r="V23" s="107"/>
      <c r="W23" s="109"/>
      <c r="X23" s="109"/>
      <c r="Y23" s="109"/>
      <c r="Z23" s="182"/>
      <c r="AA23" s="207"/>
      <c r="AB23" s="213"/>
      <c r="AC23" s="213"/>
      <c r="AD23" s="49" t="s">
        <v>64</v>
      </c>
      <c r="AE23" s="46" t="s">
        <v>65</v>
      </c>
      <c r="AF23" s="46" t="s">
        <v>66</v>
      </c>
      <c r="AG23" s="213"/>
      <c r="AH23" s="121"/>
      <c r="AI23" s="122"/>
      <c r="AJ23" s="122"/>
      <c r="AK23" s="122"/>
      <c r="AL23" s="214"/>
    </row>
    <row r="24" spans="1:38" ht="12.75">
      <c r="A24" s="63" t="s">
        <v>136</v>
      </c>
      <c r="B24" s="50"/>
      <c r="C24" s="50"/>
      <c r="D24" s="50"/>
      <c r="E24" s="50"/>
      <c r="F24" s="50"/>
      <c r="G24" s="50"/>
      <c r="H24" s="50"/>
      <c r="I24" s="50"/>
      <c r="J24" s="50"/>
      <c r="K24" s="82"/>
      <c r="L24" s="86"/>
      <c r="M24" s="80"/>
      <c r="N24" s="83"/>
      <c r="O24" s="84"/>
      <c r="P24" s="112"/>
      <c r="Q24" s="111"/>
      <c r="R24" s="111"/>
      <c r="S24" s="111"/>
      <c r="T24" s="111"/>
      <c r="U24" s="111"/>
      <c r="V24" s="111"/>
      <c r="W24" s="111"/>
      <c r="X24" s="111"/>
      <c r="Y24" s="111"/>
      <c r="Z24" s="80"/>
      <c r="AA24" s="80"/>
      <c r="AB24" s="135"/>
      <c r="AC24" s="135"/>
      <c r="AD24" s="50"/>
      <c r="AE24" s="51"/>
      <c r="AF24" s="51"/>
      <c r="AG24" s="94"/>
      <c r="AH24" s="95"/>
      <c r="AI24" s="96"/>
      <c r="AJ24" s="96"/>
      <c r="AK24" s="96"/>
      <c r="AL24" s="97"/>
    </row>
    <row r="25" spans="1:38" ht="60" customHeight="1">
      <c r="A25" s="196" t="s">
        <v>103</v>
      </c>
      <c r="B25" s="169">
        <v>5</v>
      </c>
      <c r="C25" s="199" t="s">
        <v>110</v>
      </c>
      <c r="D25" s="169" t="s">
        <v>98</v>
      </c>
      <c r="E25" s="184" t="s">
        <v>111</v>
      </c>
      <c r="F25" s="169" t="s">
        <v>49</v>
      </c>
      <c r="G25" s="169" t="s">
        <v>50</v>
      </c>
      <c r="H25" s="193" t="s">
        <v>112</v>
      </c>
      <c r="I25" s="193" t="s">
        <v>113</v>
      </c>
      <c r="J25" s="193" t="s">
        <v>114</v>
      </c>
      <c r="K25" s="169"/>
      <c r="L25" s="203" t="s">
        <v>125</v>
      </c>
      <c r="M25" s="107"/>
      <c r="N25" s="107"/>
      <c r="O25" s="208">
        <v>38716</v>
      </c>
      <c r="P25" s="107"/>
      <c r="Q25" s="107"/>
      <c r="R25" s="107"/>
      <c r="S25" s="107"/>
      <c r="T25" s="107"/>
      <c r="U25" s="107"/>
      <c r="V25" s="107"/>
      <c r="W25" s="109"/>
      <c r="X25" s="109"/>
      <c r="Y25" s="109"/>
      <c r="Z25" s="182" t="s">
        <v>150</v>
      </c>
      <c r="AA25" s="182"/>
      <c r="AB25" s="227">
        <v>1</v>
      </c>
      <c r="AC25" s="229">
        <f>(46/36)</f>
        <v>1.2777777777777777</v>
      </c>
      <c r="AD25" s="45" t="s">
        <v>67</v>
      </c>
      <c r="AE25" s="46" t="s">
        <v>68</v>
      </c>
      <c r="AF25" s="92" t="s">
        <v>69</v>
      </c>
      <c r="AG25" s="215">
        <v>38716</v>
      </c>
      <c r="AH25" s="123"/>
      <c r="AI25" s="123"/>
      <c r="AJ25" s="123"/>
      <c r="AK25" s="123"/>
      <c r="AL25" s="218" t="s">
        <v>131</v>
      </c>
    </row>
    <row r="26" spans="1:40" ht="26.25" customHeight="1">
      <c r="A26" s="197"/>
      <c r="B26" s="191"/>
      <c r="C26" s="200"/>
      <c r="D26" s="191"/>
      <c r="E26" s="185"/>
      <c r="F26" s="191"/>
      <c r="G26" s="191"/>
      <c r="H26" s="194"/>
      <c r="I26" s="194"/>
      <c r="J26" s="194"/>
      <c r="K26" s="191"/>
      <c r="L26" s="204"/>
      <c r="M26" s="107"/>
      <c r="N26" s="107"/>
      <c r="O26" s="209"/>
      <c r="P26" s="107"/>
      <c r="Q26" s="107"/>
      <c r="R26" s="107"/>
      <c r="S26" s="107"/>
      <c r="T26" s="107"/>
      <c r="U26" s="107"/>
      <c r="V26" s="107"/>
      <c r="W26" s="109"/>
      <c r="X26" s="109"/>
      <c r="Y26" s="109"/>
      <c r="Z26" s="182"/>
      <c r="AA26" s="182"/>
      <c r="AB26" s="180"/>
      <c r="AC26" s="229"/>
      <c r="AD26" s="45" t="s">
        <v>70</v>
      </c>
      <c r="AE26" s="46" t="s">
        <v>71</v>
      </c>
      <c r="AF26" s="92" t="s">
        <v>69</v>
      </c>
      <c r="AG26" s="216"/>
      <c r="AH26" s="123"/>
      <c r="AI26" s="123"/>
      <c r="AJ26" s="123"/>
      <c r="AK26" s="123"/>
      <c r="AL26" s="219"/>
      <c r="AM26" s="100"/>
      <c r="AN26" s="101"/>
    </row>
    <row r="27" spans="1:38" ht="60" customHeight="1" thickBot="1">
      <c r="A27" s="198"/>
      <c r="B27" s="192"/>
      <c r="C27" s="201"/>
      <c r="D27" s="192"/>
      <c r="E27" s="190"/>
      <c r="F27" s="192"/>
      <c r="G27" s="192"/>
      <c r="H27" s="195"/>
      <c r="I27" s="195"/>
      <c r="J27" s="195"/>
      <c r="K27" s="192"/>
      <c r="L27" s="205"/>
      <c r="M27" s="113"/>
      <c r="N27" s="113"/>
      <c r="O27" s="210"/>
      <c r="P27" s="113"/>
      <c r="Q27" s="113"/>
      <c r="R27" s="113"/>
      <c r="S27" s="113"/>
      <c r="T27" s="113"/>
      <c r="U27" s="113"/>
      <c r="V27" s="113"/>
      <c r="W27" s="114"/>
      <c r="X27" s="114"/>
      <c r="Y27" s="114"/>
      <c r="Z27" s="206"/>
      <c r="AA27" s="206"/>
      <c r="AB27" s="228"/>
      <c r="AC27" s="230"/>
      <c r="AD27" s="52" t="s">
        <v>72</v>
      </c>
      <c r="AE27" s="52" t="s">
        <v>73</v>
      </c>
      <c r="AF27" s="93" t="s">
        <v>69</v>
      </c>
      <c r="AG27" s="217"/>
      <c r="AH27" s="124"/>
      <c r="AI27" s="124"/>
      <c r="AJ27" s="124"/>
      <c r="AK27" s="124"/>
      <c r="AL27" s="220"/>
    </row>
    <row r="28" spans="33:38" ht="12.75">
      <c r="AG28" s="98"/>
      <c r="AH28" s="98"/>
      <c r="AI28" s="98"/>
      <c r="AJ28" s="98"/>
      <c r="AK28" s="98"/>
      <c r="AL28" s="102"/>
    </row>
  </sheetData>
  <mergeCells count="76">
    <mergeCell ref="AB20:AB23"/>
    <mergeCell ref="AC20:AC23"/>
    <mergeCell ref="AB25:AB27"/>
    <mergeCell ref="AC25:AC27"/>
    <mergeCell ref="AD8:AG9"/>
    <mergeCell ref="AB8:AC9"/>
    <mergeCell ref="AB10:AB11"/>
    <mergeCell ref="AC10:AC11"/>
    <mergeCell ref="AG20:AG23"/>
    <mergeCell ref="AL20:AL23"/>
    <mergeCell ref="AG25:AG27"/>
    <mergeCell ref="AL25:AL27"/>
    <mergeCell ref="AA25:AA27"/>
    <mergeCell ref="L20:L23"/>
    <mergeCell ref="O20:O23"/>
    <mergeCell ref="O25:O27"/>
    <mergeCell ref="AA20:AA23"/>
    <mergeCell ref="I25:I27"/>
    <mergeCell ref="J25:J27"/>
    <mergeCell ref="Z20:Z23"/>
    <mergeCell ref="K20:K23"/>
    <mergeCell ref="K25:K27"/>
    <mergeCell ref="I20:I23"/>
    <mergeCell ref="J20:J23"/>
    <mergeCell ref="L25:L27"/>
    <mergeCell ref="Z25:Z27"/>
    <mergeCell ref="A25:A27"/>
    <mergeCell ref="B25:B27"/>
    <mergeCell ref="C25:C27"/>
    <mergeCell ref="D25:D27"/>
    <mergeCell ref="E25:E27"/>
    <mergeCell ref="F25:F27"/>
    <mergeCell ref="G25:G27"/>
    <mergeCell ref="H25:H27"/>
    <mergeCell ref="E20:E23"/>
    <mergeCell ref="F20:F23"/>
    <mergeCell ref="G20:G23"/>
    <mergeCell ref="H20:H23"/>
    <mergeCell ref="A20:A23"/>
    <mergeCell ref="B20:B23"/>
    <mergeCell ref="C20:C23"/>
    <mergeCell ref="D20:D23"/>
    <mergeCell ref="A14:A17"/>
    <mergeCell ref="B14:B17"/>
    <mergeCell ref="C14:C17"/>
    <mergeCell ref="E14:E17"/>
    <mergeCell ref="AI10:AK10"/>
    <mergeCell ref="AA8:AA11"/>
    <mergeCell ref="F14:F17"/>
    <mergeCell ref="G14:G17"/>
    <mergeCell ref="AD10:AD11"/>
    <mergeCell ref="AE10:AE11"/>
    <mergeCell ref="AE14:AE17"/>
    <mergeCell ref="AF14:AF17"/>
    <mergeCell ref="B8:K8"/>
    <mergeCell ref="M8:Y9"/>
    <mergeCell ref="AL8:AL11"/>
    <mergeCell ref="A9:A11"/>
    <mergeCell ref="B9:B11"/>
    <mergeCell ref="C9:C11"/>
    <mergeCell ref="D9:D11"/>
    <mergeCell ref="E9:E11"/>
    <mergeCell ref="F9:G10"/>
    <mergeCell ref="H9:H11"/>
    <mergeCell ref="AF10:AF11"/>
    <mergeCell ref="I9:K10"/>
    <mergeCell ref="Z8:Z11"/>
    <mergeCell ref="L10:N10"/>
    <mergeCell ref="O10:P10"/>
    <mergeCell ref="Q10:S10"/>
    <mergeCell ref="T10:V10"/>
    <mergeCell ref="W10:Y10"/>
    <mergeCell ref="A4:U4"/>
    <mergeCell ref="A5:B5"/>
    <mergeCell ref="A6:B6"/>
    <mergeCell ref="A7:P7"/>
  </mergeCells>
  <printOptions horizontalCentered="1" verticalCentered="1"/>
  <pageMargins left="1.92" right="0.7874015748031497" top="0.984251968503937" bottom="0.984251968503937" header="0" footer="0"/>
  <pageSetup horizontalDpi="600" verticalDpi="600" orientation="landscape" paperSize="5" scale="60" r:id="rId4"/>
  <rowBreaks count="2" manualBreakCount="2">
    <brk id="17" max="255" man="1"/>
    <brk id="23"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2006-02-15T15:48:32Z</cp:lastPrinted>
  <dcterms:created xsi:type="dcterms:W3CDTF">2005-11-22T15:52:34Z</dcterms:created>
  <dcterms:modified xsi:type="dcterms:W3CDTF">2006-05-08T16:24:21Z</dcterms:modified>
  <cp:category/>
  <cp:version/>
  <cp:contentType/>
  <cp:contentStatus/>
</cp:coreProperties>
</file>