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1595" windowHeight="4680" activeTab="0"/>
  </bookViews>
  <sheets>
    <sheet name="Hoja1" sheetId="1" r:id="rId1"/>
    <sheet name="Hoja2" sheetId="2" r:id="rId2"/>
    <sheet name="Hoja3" sheetId="3" r:id="rId3"/>
  </sheets>
  <definedNames>
    <definedName name="_xlnm.Print_Area" localSheetId="0">'Hoja1'!$A$1:$AL$32</definedName>
    <definedName name="_xlnm.Print_Titles" localSheetId="0">'Hoja1'!$1:$11</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<sst xmlns="http://schemas.openxmlformats.org/spreadsheetml/2006/main" count="299" uniqueCount="165">
  <si>
    <t>FORMATO No 2</t>
  </si>
  <si>
    <t>MATRIZ DE SEGUIMIENTO</t>
  </si>
  <si>
    <t>FECHA DE SEGUIMIENTO</t>
  </si>
  <si>
    <t>INICIAL                                                                                                             (DD/MM/AAAA)</t>
  </si>
  <si>
    <t>FINAL                                                                                                             (DD/MM/AAAA)</t>
  </si>
  <si>
    <t>PROYECTOS</t>
  </si>
  <si>
    <t>ACCIONES CORRECTIVAS (AA)</t>
  </si>
  <si>
    <t>ACTIVIDADES</t>
  </si>
  <si>
    <t>NOMBRE ( C )</t>
  </si>
  <si>
    <t>RECURSOS FINANCIEROS (D)</t>
  </si>
  <si>
    <t>RESPONSABLES (E)</t>
  </si>
  <si>
    <t>TIEMPO PROGRAMADO                            (Año 2005)</t>
  </si>
  <si>
    <t>INDICADOR (H)</t>
  </si>
  <si>
    <t>META</t>
  </si>
  <si>
    <t>PORCENTAJE DE AVANCE DE LOS INDICADORES DEL PROYECTO</t>
  </si>
  <si>
    <t>PORCENTAJE DE AVANCE EN EL TIEMPO PROGRAMADO DEL PROYECTO</t>
  </si>
  <si>
    <t>Descripción (AB)</t>
  </si>
  <si>
    <t>Fecha Inicial (AC)</t>
  </si>
  <si>
    <t>Fecha Terminación (AD)</t>
  </si>
  <si>
    <t>FECHA AVANCE DE LAS ACTIVIDADES                                                                                                           (DD/MM/AAAA)</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</si>
  <si>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</si>
  <si>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</si>
  <si>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</si>
  <si>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</si>
  <si>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</si>
  <si>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</si>
  <si>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</si>
  <si>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</si>
  <si>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</si>
  <si>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</si>
  <si>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</si>
  <si>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</si>
  <si>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</si>
  <si>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</si>
  <si>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</si>
  <si>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</si>
  <si>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</si>
  <si>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</si>
  <si>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</si>
  <si>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</si>
  <si>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</si>
  <si>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PLAN ESTRATEGICO EXPORTADOR</t>
  </si>
  <si>
    <t>22000 - DIRECCION DE INTEGRACIÓN ECONÓMICA</t>
  </si>
  <si>
    <t>DIRECCIÓN DE INTEGRACIÓN ECONÓMICA</t>
  </si>
  <si>
    <t>1.2.1</t>
  </si>
  <si>
    <t>Participación en acciones que emprenda la Nación para el desarrollo económico y comercial de las zonas de frontera</t>
  </si>
  <si>
    <t>Funcionamiento</t>
  </si>
  <si>
    <t>Santiago Cembrano, Director; Abdul Fatat y Luis Fernando Fuentes, Asesores.</t>
  </si>
  <si>
    <t>enero</t>
  </si>
  <si>
    <t>diciembre</t>
  </si>
  <si>
    <t>No. de proyectos revisados</t>
  </si>
  <si>
    <t>1.2.2</t>
  </si>
  <si>
    <t>Ampliación, Seguimiento y evaluación de la relación comercial de Colombia con países y bloques comerciales de Latinoamérica, el Caribe, Europa y Asia.</t>
  </si>
  <si>
    <t>Santiago Cembrano, Director; Abdul Fatat, Luz Marina Monroy y Yeili Rangel, Asesores.</t>
  </si>
  <si>
    <t>No. de Actas de Comisiones Administradoras</t>
  </si>
  <si>
    <t>Santiago Cembrano, Director; Abdul Fatat,Yeili Rangel, Luz Marina Monroy,Doris Jurado, Asesores</t>
  </si>
  <si>
    <t>Proyecto de Ley aprobatoria del Tratado CAN-MERCOSUR</t>
  </si>
  <si>
    <t>Santiago Cembrano, Director; Abdul Fatat, Doris Jurado,Yeili Rangel, Asesores; Santiago Pineda, Profesional.</t>
  </si>
  <si>
    <t>Reglamento Mecanismo Solución de Controversias</t>
  </si>
  <si>
    <t>Santiago Cembrano, Director; Abdul Fatat, Luz Marina Monroy, Yeili Rangel y Felipe Quintero, Asesores; Isabel Riveros, Profesional.</t>
  </si>
  <si>
    <t>Protocolo Adicional de Reglas Específicas de Origen para los productos de los sectores siderúrgico, textil/confecciones, petroquímicos  y agroquímicos</t>
  </si>
  <si>
    <t>Santiago Cembrano, Director; Abdul Fatat. Felipe Quintero y Yeili Rangel, Asesores e Isabel Riveros, Profesional</t>
  </si>
  <si>
    <t xml:space="preserve">No. de Actas de reuniones realizadas             </t>
  </si>
  <si>
    <t>Santiago Cembrano, Director.  Felipe Quintero y Yeili Rangel,  Asesores e Isabel Riveros, Profesional.</t>
  </si>
  <si>
    <t>Proponer Proyecto Reglamento de Operación</t>
  </si>
  <si>
    <t>Santiago Cembrano, Director.  Luz Marina Monroy,Abdul Fatat y Yeili Rangel,  Asesores; Diego Polanco, Profesional Universitario.</t>
  </si>
  <si>
    <t>No. de Actas de las reuniones del Grupo Negociador</t>
  </si>
  <si>
    <t xml:space="preserve">Santiago Cembrano, Director.  Abdul Fatat y  Yeili Rangel, Asesores.    </t>
  </si>
  <si>
    <t>Presentar Proyecto de Ley de enmienda Sector Automotor</t>
  </si>
  <si>
    <t xml:space="preserve">Santiago Cembrano, Director.  Abdul Fatat Asesor, Diego Polanco, Profesional. </t>
  </si>
  <si>
    <t>Elaborar proyecto de Decreto por el cual se da cumplimiento al 1º y 2º protocolo del Acuerdo de Alcance Parcial con Guatemala</t>
  </si>
  <si>
    <t xml:space="preserve">Santiago Cembrano, Director; Abdul Fatat, Asesor y Diego Polanco, Profesional </t>
  </si>
  <si>
    <t>Decreto por el cual se da cumplimiento al 2º protocolo del Acuerdo de Alcance Parcial con Panamá</t>
  </si>
  <si>
    <t>Santiago Cembrano, Director; Luz Marina Monroy, Abdul Fatat y Luis Felipe Quintero, Asesores, Isabel Cristina Riveros y Diego Polanco, Profesionales.</t>
  </si>
  <si>
    <t>No. de documentos elaborados</t>
  </si>
  <si>
    <t>Santiago Cembrano, Director, Abdul fatat, Asesor,  Claudia Colmenares, Profesional Especializado.</t>
  </si>
  <si>
    <t>No. de reuniones preparadas</t>
  </si>
  <si>
    <t>1.2.4</t>
  </si>
  <si>
    <t>Coordinación interinstitucional en el diseño de la política comercial, seguimiento y evaluación de ésta, en el marco de la OMC, Comunidad Andina y demás organizaciones internacionales.</t>
  </si>
  <si>
    <t>Santiago Cembrano, Director; Abdul Fatat, Luis Fernando Fuentes, Gloria Contreras y Tatiana Román, Doris Jurado, Asesores; Claudia Colmenares,Carolina Bonilla, Santiago Pineda y Diego Polanco,  Profesionales.</t>
  </si>
  <si>
    <t>No. de documentos expedidos</t>
  </si>
  <si>
    <t>1.2.4.</t>
  </si>
  <si>
    <t>Santiago Cembrano, Director; Abdul Fatat, Luis Fernando Fuentes y Tatiana Román; Asesores.</t>
  </si>
  <si>
    <t xml:space="preserve">Santiago Cembrano, Director; Abdul Fatat, Luz Marina Monroy, Doris Jurado, Rafael Barbosa, Ana Saboya, Ana Fabiola Guzmán, Gloria Contreras,Tatiana Román, Luis Fernando Fuentes, Asesores; Claudia Colmenares, Carolina Bonilla, Diego Polanco y Santiago Pineda, Profesionales. </t>
  </si>
  <si>
    <t>No. de Informes Realizados</t>
  </si>
  <si>
    <t>Santiago Cembrano, Director;  Luz Marina Monroy, Abdul Fatat, Gloria Contreras, Asesores.</t>
  </si>
  <si>
    <t>No. de proyectos evaluados</t>
  </si>
  <si>
    <t xml:space="preserve">Enero </t>
  </si>
  <si>
    <t>Diciembre</t>
  </si>
  <si>
    <t>Coordinar la reunión de la Comisión Administradora del Acuerdo CAN - Mercosur</t>
  </si>
  <si>
    <t>Febrero</t>
  </si>
  <si>
    <t>Tramitar  ante el Congreso el proyecto de Ley que aprueba el Tratado CAN-MERCOSUR.</t>
  </si>
  <si>
    <t>Negociar y Aprobar el Reglamento del Mecanismo de Solución de Controversias del MERCOSUR</t>
  </si>
  <si>
    <t>Negociar reglas específicas de origen para sector siderúrgico, textil/confecciones, petroquímicos y agroquímicos, del MERCOSUR</t>
  </si>
  <si>
    <t xml:space="preserve">Coordinar la reunión de seguimiento de los Comités y grupos de trabajo TLC-G3.              </t>
  </si>
  <si>
    <t xml:space="preserve">Elaborar el Proyecto de Reglamento de operación del CIRI del TLC-G3                                                                       </t>
  </si>
  <si>
    <t xml:space="preserve">Gestionar posible ingreso de Panamá al TLC-G3                                                                  </t>
  </si>
  <si>
    <t>Tramitar  ante el Congreso el proyecto de Ley que incorpora la enmienda al Tratado del TLC-G3.</t>
  </si>
  <si>
    <t>Poner en vigencia los protocolos de ampliación y modificación del Acuerdo de Alcance Parcial con Guatemala</t>
  </si>
  <si>
    <t xml:space="preserve"> Suscribir el protocolo modificatorio del Acuerdo de Alcance Parcial con Panamá.</t>
  </si>
  <si>
    <t>Administrar el cumplimiento de las obligaciones pactadas en el Acuerdo de Complementación Económica Colombia - Chile.</t>
  </si>
  <si>
    <t>Apoyar la realización de cumbres presidenciales y reuniones ministeriales con los países de América Latina y el Caribe.</t>
  </si>
  <si>
    <t xml:space="preserve"> Atender los asuntos bilaterales de los Países Miembros de la Comunidad Andina</t>
  </si>
  <si>
    <t>Apoyar la realización de las reuniones del Consejo Presidencial Andino, de las Comisiones de la Comunidad Andina y de los Representantes Alternos.</t>
  </si>
  <si>
    <t>Gestionar el desarrollo de los programas y proyectos adelantados en el marco del Programa de Trabajo para la Profundización de la Integración Comercial Andina.</t>
  </si>
  <si>
    <t>Coordinar el Proyecto de Cooperación en materia de asistencia técnica y de comercio entre la Unión Europea y la Comunidad Andina.</t>
  </si>
  <si>
    <t>ANUAL</t>
  </si>
  <si>
    <t>ANUAL (L)</t>
  </si>
  <si>
    <t>ANUAL (O)</t>
  </si>
  <si>
    <t>ANUAL (AE)</t>
  </si>
  <si>
    <t>Colombia coordinó y participó en la Primera Reunión y cumplió con los compromisos asumidos en el Acuerdo</t>
  </si>
  <si>
    <t>El 12 de diciembre se realizó una reunión de Países Signatarios pero no hubo acuerdo por parte de los Países Signatarios.</t>
  </si>
  <si>
    <t>08/0705</t>
  </si>
  <si>
    <t>El protocolo se suscribió y se puso en vigencia a partir del 14 de abril de 2005</t>
  </si>
  <si>
    <t>Se llevaron a cabo 6 reuniones de negociación para resolver el conflicto, avanzando en la solución y quedando dos puntos importantes pendientes de dirimir.</t>
  </si>
  <si>
    <t>El Plan de Trabajo se divide en cinco áreas de intervención: Libre circulación de bienes y servicios, Unión aduanera, Fortalecimiento del Sistema Jurídico - Institucional, Plan Conjunto de inversión y desarrollo productivo, y Programas de apoyo a Bolivia y  de colaboración con Ecuador.</t>
  </si>
  <si>
    <t>01/125/05</t>
  </si>
  <si>
    <t>El Ministerio participó en la elaboración el proyecto de Decreto que incorpora los protocolos 1 y 2 del Acuerdo de Alcance parcial con Guatemala.</t>
  </si>
  <si>
    <t>Proyectos evaluados: 1. Proyectos Públicos de Integración y Desarrollo Fronterizo Aprobado por el GANIDF). 2. Régimen Uniforme de Corporaciones Multinacionales Andinas de Integración y Desarrollo Fronterizo COMAF(aprobado por el GANIDF).3 Establecimiento del CEBAF de Paraguachón.</t>
  </si>
  <si>
    <t xml:space="preserve">Seguimiento a  los proyectos y Decisiones adoptados en la CAN referente a los programas de desarrollo en las Zonas de Integración Fronteriza.  </t>
  </si>
  <si>
    <t>Los documentos elaborados sirvieron de apoyo para la Comisión de Alto Nivel de Centroamérica del 20 de junio, la reunión ministerial con Honduras del 8 de agosto, Guatemala 9 de agosto, Salvador 10 de agosto, Jamaica 12 de agosto; reunión de Cancilleres con República Dominicana el 21 de septiembre, el encuentro con el Presidente de Costa Rica el 5 de octubre, la preparación de la Comisión de Vecindad Colombo-Jamaiquina el 20 de octubre, reunión Ministerial con Guatemala el 2 de noviembre, la  reunión de consulta con autoridades aeronáuticas de Aruba el 28 de octubre y la visita presidencial a Guatemala y el Salvador, prevista para el próximo mes de enero de 2006.</t>
  </si>
  <si>
    <t xml:space="preserve">Preparación de documentos que soportaron la realización de la reuniones del 28 de marzo, 18 de mayo, 3 de junio,  24 de junio, 15 de julio, 25 de octubre, 29 de noviembre y 1 de diciembre   </t>
  </si>
  <si>
    <t xml:space="preserve">Se espera que Guatemala ponga en vigencia los protocolos para que  Colombia pueda expedir el Decreto “Por el cual se da cumplimiento a los compromisos adquiridos por Colombia en virtud del Protocolo Modificatorio y del Segundo Protocolo Adicional del Acuerdo de Alcance Parcial Nº 5 suscrito entre la República de Colombia y la República de Guatemala”
</t>
  </si>
  <si>
    <t>Panamá solicitó al TLC-G3 revisar la información suministrada para evaluar su ingreso.  Colombia suministró la información sobre el Acuerdo y coordinó la reunión de trabajo en Bogotá.</t>
  </si>
  <si>
    <t>Propiciar la negociación del Acuerdo Colombia- El Salvador</t>
  </si>
  <si>
    <t xml:space="preserve">Se presentó a la CAN el documento  que refleja el interés de Colombia para adelantar una negociación con todos los países de Centroamérica. Se presentó a la cancilleria el documento con el interés de Colombia de profundizar las preferencias existentes. </t>
  </si>
  <si>
    <t>Santiago Cembrano, Director; Diego Polanco y Tatiana Román; Asesores, demás funcionarios del Área.</t>
  </si>
  <si>
    <t xml:space="preserve">Se hicieron las reuniones y contactos con las entidades y técnicos relacionados para implementar los diferentes subproyectos que tiene esta cooperación. Se ha avanzado en levantamiento de información en servicios, normas técnicas y medidas no arancelarias. </t>
  </si>
  <si>
    <t>PLAN DE ACCIÓN 2005</t>
  </si>
  <si>
    <t>JUSTIFICACIÓN (Z)</t>
  </si>
  <si>
    <t>JUSTIFICACIÓN (AJ)</t>
  </si>
  <si>
    <t>ÁREAS INVOLUCRADAS (A)</t>
  </si>
  <si>
    <t>CÓDIGO (B)</t>
  </si>
  <si>
    <t>AVANCE ANUAL DE EJECUCIÓN DE LAS METAS</t>
  </si>
  <si>
    <t>FECHA EFECTIVA CULMINACIÓN DE LAS METAS                                                                                                            (DD/MM/AAAA)</t>
  </si>
  <si>
    <t>GESTIÓN POR META</t>
  </si>
  <si>
    <t>GESTIÓN POR ACTIVIDAD</t>
  </si>
  <si>
    <t>AVANCE</t>
  </si>
  <si>
    <t>Porcentaje de avance en el tiempo</t>
  </si>
  <si>
    <t>Porcentaje de avance de la actividad</t>
  </si>
  <si>
    <t xml:space="preserve">El Ministerio participó en la elaboración de 3 proyectos de Decisión dirigidos a impulsar y desarrollar las zonas de frontera a nivel de la Comunidad Andina. Para el efecto, dirigió sus observaciones a la Cancillería el 20 de mayo y en reunión del 1 y 2 de diciembre el GANIDF (Grupo de Alto Nivel para la Integración y Desarrollo Fronterizo ) aprobó dos de estos proyectos. Estos serán sometidos a la aprobación de los Ministros de Relaciones Exteriores de la CAN en la próxima reunión. Los proyectos evaluados son: 1. Proyectos Públicos de Integración y Desarrollo Fronterizo Aprobado por el GANIDF). 2. Régimen Uniforme de Corporaciones Multinacionales Andinas de Integración y Desarrollo Fronterizo COMAF(aprobado por el GANIDF).3 Establecimiento del CEBAF de Paraguachón.
</t>
  </si>
  <si>
    <t>La reunión anual programada se realizó satisfactoriamente pues Colombia coordinó y participó en la Primera Reunión y cumplió con los compromisos asumidos en el Acuerdo</t>
  </si>
  <si>
    <t>El Reglamento deberá aprobarse en la próxima reunión de la Comisión Administradora del MERCOSUR en la vigencia 2006</t>
  </si>
  <si>
    <t xml:space="preserve">El Ministerio participó en la negociación del Protocolo Adicional y aunque no hubo acuerdo a nivel de los Países  Signatarios, realizó su gestión al presentar y sustentar la propuesta. </t>
  </si>
  <si>
    <r>
      <t>Se coordinaron 7 reuniones de seguimiento,</t>
    </r>
    <r>
      <rPr>
        <b/>
        <sz val="10"/>
        <rFont val="Arial"/>
        <family val="2"/>
      </rPr>
      <t xml:space="preserve"> dos</t>
    </r>
    <r>
      <rPr>
        <sz val="10"/>
        <rFont val="Arial"/>
        <family val="0"/>
      </rPr>
      <t xml:space="preserve"> en el primer semestre de los Comités de procedimientos Aduaneros, Normas de Origen y el de Integración Regional de Insumos; en el segundo semestre se coordinó y participó en </t>
    </r>
    <r>
      <rPr>
        <b/>
        <sz val="10"/>
        <rFont val="Arial"/>
        <family val="2"/>
      </rPr>
      <t>tres</t>
    </r>
    <r>
      <rPr>
        <sz val="10"/>
        <rFont val="Arial"/>
        <family val="0"/>
      </rPr>
      <t xml:space="preserve"> reuniones del Comité de Comercio Agropecuario efectuadas el 11/11/05, el 5/12/2005 y 6/12/2005, en las que se plantearon listas de interés y se continúa en el proceso de consultas. También se participó y coordinó </t>
    </r>
    <r>
      <rPr>
        <b/>
        <sz val="10"/>
        <rFont val="Arial"/>
        <family val="2"/>
      </rPr>
      <t>dos</t>
    </r>
    <r>
      <rPr>
        <sz val="10"/>
        <rFont val="Arial"/>
        <family val="0"/>
      </rPr>
      <t xml:space="preserve"> reuniones del CIRI: en agosto y noviembre.</t>
    </r>
  </si>
  <si>
    <t>El Ministerio participó en el primer semestres en las reuniones de los Comités de procedimientos Aduaneros, Normas de Origen y Integración Regional de Insumos. En el segundo semestre coordinó y participó en tres reuniones del Comité de Comercio Agropecuario: el 11/11/05, el 5/12/2005 y 6/12/2005, se plantearon listas de interés y se continúa en el proceso de consultas. También participó y coordinó en dos reuniones del CIRI: en agosto y noviembre.</t>
  </si>
  <si>
    <t>Se coordinó reunión de trabajo en Bogotá en la que Panamá solicitó al TLC-G3 revisar la información suministrada para evaluar su ingreso. Colombia suministró la información sobre el Acuerdo y elaboró el acta.</t>
  </si>
  <si>
    <t>Se radicó el  proyecto de Ley que incorpora la enmienda del G3, este  fue aprobado por  el Senado. Faltan los debates de la Cámara de Representantes.</t>
  </si>
  <si>
    <t xml:space="preserve">Se presentó el proyecto de Ley de enmienda del sector automotor y se radicó en agosto 10, el  proyecto de Ley que incorpora la enmienda del G3, este  fue aprobado por el Senado. </t>
  </si>
  <si>
    <r>
      <t xml:space="preserve">Dado que durante el primer semestre de 2005 la Secretaría General de la CAN fue informada por el Sistema de Integración Centroamericano que había interés de ese bloque en ampliar las relaciones comerciales con la CAN, se presentó a la CAN </t>
    </r>
    <r>
      <rPr>
        <b/>
        <sz val="10"/>
        <rFont val="Arial"/>
        <family val="2"/>
      </rPr>
      <t>un documento</t>
    </r>
    <r>
      <rPr>
        <sz val="10"/>
        <rFont val="Arial"/>
        <family val="0"/>
      </rPr>
      <t xml:space="preserve">  que refleja el interés de Colombia para adelantar una negociación con todos los países de Centroamérica. En el segundo semestre la Dirección fue informados por la Cancillería que existe interés del Salvador por profundizar y ampliar las preferencias existentes, para lo cual se presentó a la cancilleria </t>
    </r>
    <r>
      <rPr>
        <b/>
        <sz val="10"/>
        <rFont val="Arial"/>
        <family val="2"/>
      </rPr>
      <t>un documento</t>
    </r>
    <r>
      <rPr>
        <sz val="10"/>
        <rFont val="Arial"/>
        <family val="0"/>
      </rPr>
      <t xml:space="preserve"> con el interés de Colombia de profundizar las preferencias existentes.</t>
    </r>
  </si>
  <si>
    <t>Se llevaron a cabo 6 reuniones documentadas, de negociación con representantes del Gobierno de Chile para resolver el conflicto del azúcar (enero12, febrero 3, febrero 18, julio 6, septiembre 2 y 3, diciembre 6), avanzando en la solución y quedando dos puntos importantes pendientes de dirimir.</t>
  </si>
  <si>
    <t>Se prepararon los documentos que sirvieron de apoyo para las siguientes reuniones: 1.Comisión de Alto Nivel de Centroamérica del 20 de junio; 2. Reunión ministerial con Honduras del 8 de agosto; 3. Con Guatemala 9 de agosto; 4. Con Salvador 10 de agosto; 5. Con Jamaica 12 de agosto; 6. Reunión de Cancilleres con República Dominicana el 21 de septiembre; 7. Encuentro con el Presidente de Costa Rica el 5 de octubre; 8. Preparación de la Comisión de Vecindad Colombo-Jamaiquina el 20 de octubre; 9. Reunión Ministerial con Guatemala el 2 de noviembre; 10. Reunión de consulta con autoridades aeronáuticas de Aruba el 28 de octubre y 11. Visita presidencial a Guatemala y el Salvador, prevista para el próximo mes de enero de 2006 cuyos documentos fueron elaborados en diciembre de 2005.</t>
  </si>
  <si>
    <t>Se atendieron los asuntos bilaterales con los países de la CAN mediante la preparación de 12 documentos de comercio y asuntos puntuales para las reuniones con Bolivia: 1. Reunión de Cancilleres mayo 19; Ecuador: 2. Enero 21 reunión de la Embajada ecuatoriana y Proexport; 3. Abril 28 -Cancilleres; 4. Mayo 6 y Junio 20- Ministros de Comercio; 5. Julio 27 reunión Ministros de Agricultura; 6. Septiembre 14 y Octubre 13 reunión de autoridades agrícolas y de comercio - videoconferencia; 7. Octubre 23 reunión de ministros. Venezuela: 8. Febrero 20 Cancilleres; 9. Mayo 5 y 6- COPIAF; 10. Marzo 9 y Junio 20-Comisión de Asuntos Puntuales; 11. Julio 1 Comisión de Alto Nivel; 12. Noviembre 5, diciembre 5 y diciembre 17 reunión de Ministros de Comercio Exterior.</t>
  </si>
  <si>
    <r>
      <t>Preparación de documentos de comercio y asuntos puntuales para las reuniones con</t>
    </r>
    <r>
      <rPr>
        <b/>
        <sz val="10"/>
        <rFont val="Arial"/>
        <family val="2"/>
      </rPr>
      <t xml:space="preserve"> Bolivia: reunión de Cancilleres </t>
    </r>
    <r>
      <rPr>
        <sz val="10"/>
        <rFont val="Arial"/>
        <family val="2"/>
      </rPr>
      <t xml:space="preserve">mayo 19; </t>
    </r>
    <r>
      <rPr>
        <b/>
        <sz val="10"/>
        <rFont val="Arial"/>
        <family val="2"/>
      </rPr>
      <t>Ecuador:</t>
    </r>
    <r>
      <rPr>
        <sz val="10"/>
        <rFont val="Arial"/>
        <family val="2"/>
      </rPr>
      <t xml:space="preserve"> enero 21 reunión de la Embajada ecuatoriana y Proexport, abril 28 -Cancilleres, mayo 6 y junio 20- Ministros de Comercio; Julio 27 reunión Ministros de Agricultura, septiembre 14 y octubre 13 reunión de autoridades agrícolas y de comercio - videoconferencia; octubre 23 reunión de ministros. </t>
    </r>
    <r>
      <rPr>
        <b/>
        <sz val="10"/>
        <rFont val="Arial"/>
        <family val="2"/>
      </rPr>
      <t>Venezuela</t>
    </r>
    <r>
      <rPr>
        <sz val="10"/>
        <rFont val="Arial"/>
        <family val="2"/>
      </rPr>
      <t>: febrero 20 Cancilleres, mayo 5y 6- COPIAF; marzo 9 y junio 20-Comisión de Asuntos Puntuales; julio 1 Comisión de Alto Nivel,  Noviembre 5, diciembre 5 y 17, reunión de Ministros de Comercio Exterior.</t>
    </r>
  </si>
  <si>
    <r>
      <t>Se prepararon las siguientes 8 reuniones: 1)Alternos y Comisión 23 y 28 de marzo;2) 14 y 15 de julio; 3) 24 y 25 de octubre, 4)  3 y 4 de mayo 5) Comisión 18 de mayo 6) Comisión 29 de noviembre. 7) Consejo Presidencial Andino; 8)</t>
    </r>
    <r>
      <rPr>
        <sz val="10"/>
        <rFont val="Arial"/>
        <family val="2"/>
      </rPr>
      <t xml:space="preserve"> Alternos de</t>
    </r>
    <r>
      <rPr>
        <sz val="10"/>
        <rFont val="Arial"/>
        <family val="0"/>
      </rPr>
      <t xml:space="preserve"> la Comisión  8 de noviembre
</t>
    </r>
  </si>
  <si>
    <r>
      <t xml:space="preserve">Revisión, seguimiento y propuestas sobre los siguientes documentos: 1)Programa de trabajo para la profundización de la integración andina (Documento SG/dt 290 del 31 de marzo del 2005  y SG/dt/Rev.2 del 16 de abril de 2005  2)Listado con productos con problemas de acceso a los demás países miembros de la CAN - DIE 0498 del 4 de mayo del 2005          3), 4) y 5) Informe de avance del Programa de Trabajo de la CAN para las reuniones del </t>
    </r>
    <r>
      <rPr>
        <b/>
        <sz val="10"/>
        <rFont val="Arial"/>
        <family val="2"/>
      </rPr>
      <t>25 de mayo</t>
    </r>
    <r>
      <rPr>
        <sz val="10"/>
        <rFont val="Arial"/>
        <family val="0"/>
      </rPr>
      <t xml:space="preserve">, </t>
    </r>
    <r>
      <rPr>
        <b/>
        <sz val="10"/>
        <rFont val="Arial"/>
        <family val="2"/>
      </rPr>
      <t>16 de septiembre</t>
    </r>
    <r>
      <rPr>
        <sz val="10"/>
        <rFont val="Arial"/>
        <family val="0"/>
      </rPr>
      <t xml:space="preserve"> y </t>
    </r>
    <r>
      <rPr>
        <b/>
        <sz val="10"/>
        <rFont val="Arial"/>
        <family val="2"/>
      </rPr>
      <t>22 de noviembre</t>
    </r>
    <r>
      <rPr>
        <sz val="10"/>
        <rFont val="Arial"/>
        <family val="0"/>
      </rPr>
      <t xml:space="preserve"> de 2005 </t>
    </r>
  </si>
  <si>
    <t>Continuar las negociaciones en el primer semestre de 2006</t>
  </si>
  <si>
    <t>Colombia expidió el Decreto 1138, del 14 de abril de 2005, mediante el cual puso en vigencia los compromisos adquiridos en el Segundo Protocolo Modificatorio del Acuerdo de Alcance Parcial.</t>
  </si>
  <si>
    <t>El Ministerio presentó a consideración del Congreso el Proyecto de Ley el cual fue aprobado por esta corporación. A diciembre la Ley fue sancionada por el Presidente de la República.</t>
  </si>
  <si>
    <t>El Ministerio presentó a consideración del Congreso en noviembre de 2005, el Proyecto de Ley el cual fue aprobado por esta corporación. A diciembre la Ley fue sancionada por el Presidente de la República.</t>
  </si>
  <si>
    <t>El Ministerio cumplió con el trabajo técnico de elaborar  el Proyecto de Reglamento el cual quedó aprobado a nivel técnico por los Países Signatarios, quedando pendiente la aprobación por parte de la Comisión Administradora del CAN-MERCOSUR.</t>
  </si>
  <si>
    <t>Colombia participó en las dos reuniones de negociación: 15/09/05 y 15/12/05, logrando consenso  y definición del Proyecto que será aprobado por la Comisión Administradora del CAN-MERCOSUR.</t>
  </si>
  <si>
    <t>Se propuso el proyecto de reglamento de operación del CIRI, acuerdo con lo presupuestado, para lo cual se realizaron dos reuniones de negociación sobre el texto de reglamento de operación del CIRI y quedó pendiente una última reunión para revisión final del proyecto de reglamento.</t>
  </si>
  <si>
    <t>Se realizaron dos reuniones de negociación sobre el texto de reglamento de operación del CIRI. Quedó pendiente una última reunión para revisión final del proyecto de reglamento.</t>
  </si>
  <si>
    <t>Se evaluaron dos proyectos a saber: 1) Normas Técnicas y medidas anitarias y fitosanitarias; 2) Otras medidas no arancelarias. Se hicieron las reuniones y contactos con las entidades y técnicos relacionados para implementar los diferentes subproyectos que tiene esta cooperación. Se coordinó la posición de Colombia en la III reunión de Valoración Conjunta CAN-UE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</si>
</sst>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d/mm/yyyy;@"/>
    <numFmt numFmtId="166" formatCode="_ &quot;$&quot;\ * #,##0.000_ ;_ &quot;$&quot;\ * \-#,##0.000_ ;_ &quot;$&quot;\ * &quot;-&quot;??_ ;_ @_ "/>
    <numFmt numFmtId="167" formatCode="_ * #,##0_ ;_ * \-#,##0_ ;_ * &quot;-&quot;??_ ;_ @_ "/>
    <numFmt numFmtId="168" formatCode="[$-240A]dddd\,\ dd&quot; de &quot;mmmm&quot; de &quot;yyyy"/>
    <numFmt numFmtId="169" formatCode="0.0"/>
    <numFmt numFmtId="170" formatCode="0.0%"/>
  </numFmts>
  <fonts count="13">
    <font>
      <sz val="10"/>
      <name val="Arial"/>
      <family val="0"/>
    </font>
    <font>
      <b/>
      <sz val="12"/>
      <name val="Arial"/>
      <family val="2"/>
    </font>
    <font>
      <b/>
      <sz val="8"/>
      <name val="Arial"/>
      <family val="2"/>
    </font>
    <font>
      <b/>
      <sz val="7"/>
      <name val="Arial"/>
      <family val="2"/>
    </font>
    <font>
      <b/>
      <sz val="8"/>
      <name val="Tahoma"/>
      <family val="2"/>
    </font>
    <font>
      <sz val="8"/>
      <name val="Tahoma"/>
      <family val="0"/>
    </font>
    <font>
      <b/>
      <sz val="14"/>
      <name val="Arial"/>
      <family val="2"/>
    </font>
    <font>
      <sz val="9"/>
      <name val="Arial"/>
      <family val="2"/>
    </font>
    <font>
      <b/>
      <sz val="10"/>
      <name val="Arial"/>
      <family val="2"/>
    </font>
    <font>
      <u val="single"/>
      <sz val="10"/>
      <color indexed="12"/>
      <name val="Arial"/>
      <family val="0"/>
    </font>
    <font>
      <u val="single"/>
      <sz val="10"/>
      <color indexed="36"/>
      <name val="Arial"/>
      <family val="0"/>
    </font>
    <font>
      <sz val="7"/>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165"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64"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64" fontId="2" fillId="2" borderId="0"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4"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64"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164" fontId="2" fillId="2" borderId="2"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164" fontId="2" fillId="2" borderId="4"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xf>
    <xf numFmtId="0" fontId="0" fillId="0" borderId="0" xfId="0" applyFill="1" applyBorder="1" applyAlignment="1">
      <alignment/>
    </xf>
    <xf numFmtId="0" fontId="0" fillId="0" borderId="1" xfId="0" applyBorder="1" applyAlignment="1">
      <alignment/>
    </xf>
    <xf numFmtId="0" fontId="7" fillId="3" borderId="1" xfId="0" applyFont="1" applyFill="1" applyBorder="1" applyAlignment="1" applyProtection="1">
      <alignment horizontal="centerContinuous" vertical="center" wrapText="1"/>
      <protection/>
    </xf>
    <xf numFmtId="0" fontId="7" fillId="3" borderId="1" xfId="0" applyFont="1" applyFill="1" applyBorder="1" applyAlignment="1" applyProtection="1">
      <alignment vertical="center" wrapText="1"/>
      <protection/>
    </xf>
    <xf numFmtId="0" fontId="7" fillId="3" borderId="1" xfId="0" applyFont="1" applyFill="1" applyBorder="1" applyAlignment="1" applyProtection="1">
      <alignment horizontal="left" vertical="center" wrapText="1"/>
      <protection/>
    </xf>
    <xf numFmtId="164" fontId="7" fillId="0" borderId="1" xfId="0" applyNumberFormat="1" applyFont="1" applyFill="1" applyBorder="1" applyAlignment="1" applyProtection="1">
      <alignment horizontal="center" vertical="center" wrapText="1"/>
      <protection/>
    </xf>
    <xf numFmtId="3" fontId="7" fillId="3" borderId="1" xfId="0" applyNumberFormat="1" applyFont="1" applyFill="1" applyBorder="1" applyAlignment="1" applyProtection="1">
      <alignment horizontal="center" vertical="center" wrapText="1"/>
      <protection/>
    </xf>
    <xf numFmtId="17"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Continuous" vertical="center" wrapText="1"/>
      <protection/>
    </xf>
    <xf numFmtId="0" fontId="7" fillId="0" borderId="1" xfId="0" applyFont="1" applyFill="1" applyBorder="1" applyAlignment="1" applyProtection="1">
      <alignment vertical="center" wrapText="1"/>
      <protection/>
    </xf>
    <xf numFmtId="0" fontId="7" fillId="0" borderId="1" xfId="0" applyFont="1" applyFill="1" applyBorder="1" applyAlignment="1" applyProtection="1">
      <alignment horizontal="left" vertical="center" wrapText="1"/>
      <protection/>
    </xf>
    <xf numFmtId="3" fontId="7" fillId="0" borderId="1" xfId="0" applyNumberFormat="1"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17" fontId="7" fillId="0" borderId="1" xfId="0" applyNumberFormat="1" applyFont="1" applyFill="1" applyBorder="1" applyAlignment="1" applyProtection="1">
      <alignment vertical="center" wrapText="1"/>
      <protection locked="0"/>
    </xf>
    <xf numFmtId="0" fontId="0" fillId="0" borderId="0" xfId="0" applyAlignment="1">
      <alignment horizontal="center" vertical="center" wrapText="1"/>
    </xf>
    <xf numFmtId="164" fontId="2" fillId="2" borderId="6" xfId="0" applyNumberFormat="1" applyFont="1" applyFill="1" applyBorder="1" applyAlignment="1" applyProtection="1">
      <alignment horizontal="center" vertical="center" wrapText="1"/>
      <protection/>
    </xf>
    <xf numFmtId="0" fontId="2" fillId="2" borderId="1" xfId="0" applyFont="1" applyFill="1" applyBorder="1" applyAlignment="1" applyProtection="1">
      <alignment horizontal="left"/>
      <protection locked="0"/>
    </xf>
    <xf numFmtId="0" fontId="2" fillId="2" borderId="9" xfId="0"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164" fontId="3" fillId="2" borderId="1" xfId="0" applyNumberFormat="1" applyFont="1" applyFill="1" applyBorder="1" applyAlignment="1" applyProtection="1">
      <alignment horizontal="center" vertical="center" wrapText="1"/>
      <protection/>
    </xf>
    <xf numFmtId="165" fontId="2" fillId="2" borderId="1"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pplyProtection="1">
      <alignment horizontal="center" vertical="center" wrapText="1"/>
      <protection/>
    </xf>
    <xf numFmtId="165" fontId="2" fillId="2" borderId="6"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center" wrapText="1"/>
      <protection locked="0"/>
    </xf>
    <xf numFmtId="165" fontId="2" fillId="2" borderId="6"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2" fillId="2" borderId="12" xfId="0" applyFont="1" applyFill="1" applyBorder="1" applyAlignment="1" applyProtection="1">
      <alignment horizontal="center" vertical="center" wrapText="1"/>
      <protection/>
    </xf>
    <xf numFmtId="0" fontId="0" fillId="0" borderId="1" xfId="0" applyFill="1" applyBorder="1" applyAlignment="1">
      <alignment horizontal="center" vertical="center" wrapText="1"/>
    </xf>
    <xf numFmtId="0" fontId="0" fillId="0" borderId="1" xfId="0" applyFill="1" applyBorder="1" applyAlignment="1">
      <alignment/>
    </xf>
    <xf numFmtId="14" fontId="0" fillId="0" borderId="1" xfId="0" applyNumberFormat="1" applyFill="1" applyBorder="1" applyAlignment="1">
      <alignment vertical="center" wrapText="1"/>
    </xf>
    <xf numFmtId="2" fontId="12" fillId="0" borderId="1" xfId="0" applyNumberFormat="1" applyFont="1" applyFill="1" applyBorder="1" applyAlignment="1">
      <alignment horizontal="justify" vertical="center" wrapText="1"/>
    </xf>
    <xf numFmtId="9" fontId="0" fillId="0" borderId="1" xfId="0" applyNumberFormat="1"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ill="1" applyBorder="1" applyAlignment="1">
      <alignment vertical="center" wrapText="1"/>
    </xf>
    <xf numFmtId="14" fontId="0" fillId="0" borderId="1" xfId="0" applyNumberFormat="1" applyFill="1" applyBorder="1" applyAlignment="1">
      <alignment horizontal="center" vertical="center" wrapText="1"/>
    </xf>
    <xf numFmtId="2" fontId="0" fillId="0" borderId="1" xfId="0" applyNumberFormat="1" applyFill="1" applyBorder="1" applyAlignment="1">
      <alignment horizontal="justify" vertical="center" wrapText="1"/>
    </xf>
    <xf numFmtId="9" fontId="0" fillId="0" borderId="1" xfId="0" applyNumberFormat="1" applyFill="1" applyBorder="1" applyAlignment="1">
      <alignment horizontal="center" vertical="center" wrapText="1"/>
    </xf>
    <xf numFmtId="2" fontId="0" fillId="0" borderId="1" xfId="0" applyNumberFormat="1" applyFont="1" applyFill="1" applyBorder="1" applyAlignment="1" applyProtection="1">
      <alignment horizontal="justify" vertical="center" wrapText="1"/>
      <protection locked="0"/>
    </xf>
    <xf numFmtId="164" fontId="0" fillId="0" borderId="1" xfId="0" applyNumberFormat="1" applyFont="1" applyFill="1" applyBorder="1" applyAlignment="1" applyProtection="1">
      <alignment horizontal="center" vertical="center" wrapText="1"/>
      <protection/>
    </xf>
    <xf numFmtId="165" fontId="0" fillId="0" borderId="1" xfId="0" applyNumberFormat="1" applyFont="1" applyFill="1" applyBorder="1" applyAlignment="1" applyProtection="1">
      <alignment vertical="center" wrapText="1"/>
      <protection locked="0"/>
    </xf>
    <xf numFmtId="49" fontId="0" fillId="0" borderId="1" xfId="0" applyNumberFormat="1" applyFont="1" applyFill="1" applyBorder="1" applyAlignment="1" applyProtection="1">
      <alignment vertical="center" wrapText="1"/>
      <protection locked="0"/>
    </xf>
    <xf numFmtId="49" fontId="0" fillId="0" borderId="1" xfId="0" applyNumberFormat="1" applyFont="1" applyFill="1" applyBorder="1" applyAlignment="1" applyProtection="1">
      <alignment horizontal="justify" vertical="center" wrapText="1"/>
      <protection locked="0"/>
    </xf>
    <xf numFmtId="0" fontId="0"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justify" vertical="center" wrapText="1"/>
      <protection locked="0"/>
    </xf>
    <xf numFmtId="1" fontId="0" fillId="0" borderId="1" xfId="0" applyNumberFormat="1" applyFill="1" applyBorder="1" applyAlignment="1">
      <alignment horizontal="center" vertical="center" wrapText="1"/>
    </xf>
    <xf numFmtId="2" fontId="7" fillId="0" borderId="1" xfId="0" applyNumberFormat="1" applyFont="1" applyFill="1" applyBorder="1" applyAlignment="1">
      <alignment horizontal="justify" vertical="center" wrapText="1"/>
    </xf>
    <xf numFmtId="10" fontId="0" fillId="0" borderId="1" xfId="0" applyNumberFormat="1" applyFill="1" applyBorder="1" applyAlignment="1">
      <alignment horizontal="center" vertical="center" wrapText="1"/>
    </xf>
    <xf numFmtId="0" fontId="0" fillId="0" borderId="1" xfId="0" applyNumberFormat="1" applyFont="1" applyFill="1" applyBorder="1" applyAlignment="1" applyProtection="1">
      <alignment horizontal="justify" vertical="center" wrapText="1" shrinkToFit="1"/>
      <protection locked="0"/>
    </xf>
    <xf numFmtId="170"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1" xfId="0" applyNumberFormat="1" applyFill="1" applyBorder="1" applyAlignment="1">
      <alignment horizontal="justify" vertical="center" wrapText="1"/>
    </xf>
    <xf numFmtId="0" fontId="2" fillId="2" borderId="1"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3" fillId="2" borderId="6" xfId="0" applyFont="1" applyFill="1" applyBorder="1" applyAlignment="1" applyProtection="1">
      <alignment horizontal="justify" vertical="center" wrapText="1"/>
      <protection locked="0"/>
    </xf>
    <xf numFmtId="0" fontId="11" fillId="2"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164" fontId="2" fillId="2" borderId="6" xfId="0" applyNumberFormat="1"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protection locked="0"/>
    </xf>
    <xf numFmtId="0" fontId="2" fillId="2" borderId="0" xfId="0" applyFont="1" applyFill="1" applyBorder="1" applyAlignment="1" applyProtection="1">
      <alignment horizontal="left"/>
      <protection/>
    </xf>
    <xf numFmtId="0" fontId="2" fillId="2" borderId="10" xfId="0" applyFont="1" applyFill="1" applyBorder="1" applyAlignment="1" applyProtection="1">
      <alignment horizontal="right"/>
      <protection/>
    </xf>
    <xf numFmtId="0" fontId="2" fillId="2" borderId="12"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13" xfId="0" applyFont="1" applyFill="1" applyBorder="1" applyAlignment="1" applyProtection="1">
      <alignment horizontal="left"/>
      <protection/>
    </xf>
    <xf numFmtId="0" fontId="3" fillId="2" borderId="10" xfId="0" applyFont="1" applyFill="1" applyBorder="1" applyAlignment="1" applyProtection="1">
      <alignment horizontal="center" vertical="center" wrapText="1"/>
      <protection/>
    </xf>
    <xf numFmtId="0" fontId="3" fillId="2" borderId="11" xfId="0" applyFont="1" applyFill="1" applyBorder="1" applyAlignment="1" applyProtection="1">
      <alignment horizontal="center" vertical="center" wrapText="1"/>
      <protection/>
    </xf>
    <xf numFmtId="0" fontId="3" fillId="2" borderId="12"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14</xdr:row>
      <xdr:rowOff>0</xdr:rowOff>
    </xdr:from>
    <xdr:to>
      <xdr:col>9</xdr:col>
      <xdr:colOff>304800</xdr:colOff>
      <xdr:row>14</xdr:row>
      <xdr:rowOff>0</xdr:rowOff>
    </xdr:to>
    <xdr:sp>
      <xdr:nvSpPr>
        <xdr:cNvPr id="1" name="Line 16"/>
        <xdr:cNvSpPr>
          <a:spLocks/>
        </xdr:cNvSpPr>
      </xdr:nvSpPr>
      <xdr:spPr>
        <a:xfrm>
          <a:off x="5648325"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14</xdr:row>
      <xdr:rowOff>0</xdr:rowOff>
    </xdr:from>
    <xdr:to>
      <xdr:col>8</xdr:col>
      <xdr:colOff>304800</xdr:colOff>
      <xdr:row>14</xdr:row>
      <xdr:rowOff>0</xdr:rowOff>
    </xdr:to>
    <xdr:sp>
      <xdr:nvSpPr>
        <xdr:cNvPr id="2" name="Line 17"/>
        <xdr:cNvSpPr>
          <a:spLocks/>
        </xdr:cNvSpPr>
      </xdr:nvSpPr>
      <xdr:spPr>
        <a:xfrm>
          <a:off x="5343525"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14</xdr:row>
      <xdr:rowOff>0</xdr:rowOff>
    </xdr:from>
    <xdr:to>
      <xdr:col>8</xdr:col>
      <xdr:colOff>304800</xdr:colOff>
      <xdr:row>14</xdr:row>
      <xdr:rowOff>0</xdr:rowOff>
    </xdr:to>
    <xdr:sp>
      <xdr:nvSpPr>
        <xdr:cNvPr id="3" name="Line 18"/>
        <xdr:cNvSpPr>
          <a:spLocks/>
        </xdr:cNvSpPr>
      </xdr:nvSpPr>
      <xdr:spPr>
        <a:xfrm>
          <a:off x="5343525"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
  <sheetViews>
    <sheetView tabSelected="1" workbookViewId="0" topLeftCell="A1">
      <selection activeCell="A15" sqref="A15"/>
    </sheetView>
  </sheetViews>
  <sheetFormatPr defaultColWidth="11.421875" defaultRowHeight="12.75"/>
  <cols>
    <col min="1" max="1" width="13.7109375" style="0" customWidth="1"/>
    <col min="2" max="2" width="6.8515625" style="0" customWidth="1"/>
    <col min="3" max="3" width="14.57421875" style="0" customWidth="1"/>
    <col min="4" max="4" width="6.57421875" style="0" customWidth="1"/>
    <col min="5" max="5" width="10.421875" style="0" customWidth="1"/>
    <col min="6" max="6" width="6.00390625" style="0" customWidth="1"/>
    <col min="7" max="7" width="8.57421875" style="0" customWidth="1"/>
    <col min="8" max="8" width="8.8515625" style="0" customWidth="1"/>
    <col min="9" max="10" width="4.57421875" style="0" customWidth="1"/>
    <col min="11" max="11" width="0.13671875" style="0" customWidth="1"/>
    <col min="12" max="12" width="10.00390625" style="0" customWidth="1"/>
    <col min="13" max="13" width="8.8515625" style="0" hidden="1" customWidth="1"/>
    <col min="14" max="14" width="15.00390625" style="0" hidden="1" customWidth="1"/>
    <col min="15" max="15" width="12.85156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4" width="11.421875" style="0" hidden="1" customWidth="1"/>
    <col min="25" max="25" width="1.57421875" style="0" hidden="1" customWidth="1"/>
    <col min="26" max="26" width="23.57421875" style="0" customWidth="1"/>
    <col min="27" max="29" width="11.8515625" style="0" customWidth="1"/>
    <col min="30" max="30" width="12.57421875" style="0" customWidth="1"/>
    <col min="31" max="31" width="8.421875" style="0" customWidth="1"/>
    <col min="32" max="32" width="9.421875" style="0" customWidth="1"/>
    <col min="33" max="33" width="13.00390625" style="0" customWidth="1"/>
    <col min="34" max="37" width="0" style="0" hidden="1" customWidth="1"/>
    <col min="38" max="38" width="28.00390625" style="0" customWidth="1"/>
  </cols>
  <sheetData>
    <row r="1" spans="1:38" ht="15.75">
      <c r="A1" s="1" t="s">
        <v>128</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0</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1</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17"/>
      <c r="B4" s="117"/>
      <c r="C4" s="117"/>
      <c r="D4" s="117"/>
      <c r="E4" s="117"/>
      <c r="F4" s="117"/>
      <c r="G4" s="117"/>
      <c r="H4" s="117"/>
      <c r="I4" s="117"/>
      <c r="J4" s="117"/>
      <c r="K4" s="117"/>
      <c r="L4" s="117"/>
      <c r="M4" s="117"/>
      <c r="N4" s="117"/>
      <c r="O4" s="117"/>
      <c r="P4" s="117"/>
      <c r="Q4" s="117"/>
      <c r="R4" s="117"/>
      <c r="S4" s="117"/>
      <c r="T4" s="117"/>
      <c r="U4" s="117"/>
      <c r="V4" s="16"/>
      <c r="W4" s="16"/>
      <c r="X4" s="16"/>
      <c r="Y4" s="16"/>
      <c r="Z4" s="17"/>
      <c r="AA4" s="17"/>
      <c r="AB4" s="17"/>
      <c r="AC4" s="17"/>
      <c r="AD4" s="15"/>
      <c r="AE4" s="18"/>
      <c r="AF4" s="18"/>
      <c r="AG4" s="18"/>
      <c r="AH4" s="19"/>
      <c r="AI4" s="20"/>
      <c r="AJ4" s="20"/>
      <c r="AK4" s="20"/>
      <c r="AL4" s="20"/>
    </row>
    <row r="5" spans="1:38" ht="31.5" customHeight="1">
      <c r="A5" s="118" t="s">
        <v>2</v>
      </c>
      <c r="B5" s="119"/>
      <c r="C5" s="21" t="s">
        <v>3</v>
      </c>
      <c r="D5" s="21" t="s">
        <v>4</v>
      </c>
      <c r="E5" s="16"/>
      <c r="F5" s="18"/>
      <c r="G5" s="18"/>
      <c r="H5" s="15"/>
      <c r="I5" s="22"/>
      <c r="J5" s="22"/>
      <c r="K5" s="16"/>
      <c r="L5" s="16"/>
      <c r="M5" s="23"/>
      <c r="N5" s="23"/>
      <c r="O5" s="24"/>
      <c r="P5" s="25"/>
      <c r="Q5" s="16"/>
      <c r="R5" s="16"/>
      <c r="S5" s="16"/>
      <c r="T5" s="16"/>
      <c r="U5" s="16"/>
      <c r="V5" s="16"/>
      <c r="W5" s="16"/>
      <c r="X5" s="16"/>
      <c r="Y5" s="16"/>
      <c r="Z5" s="17"/>
      <c r="AA5" s="17"/>
      <c r="AB5" s="17"/>
      <c r="AC5" s="17"/>
      <c r="AD5" s="15"/>
      <c r="AE5" s="18"/>
      <c r="AF5" s="18"/>
      <c r="AG5" s="18"/>
      <c r="AH5" s="19"/>
      <c r="AI5" s="20"/>
      <c r="AJ5" s="20"/>
      <c r="AK5" s="20"/>
      <c r="AL5" s="20"/>
    </row>
    <row r="6" spans="1:38" ht="12.75">
      <c r="A6" s="120" t="s">
        <v>106</v>
      </c>
      <c r="B6" s="120"/>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17"/>
      <c r="AC6" s="17"/>
      <c r="AD6" s="15"/>
      <c r="AE6" s="18"/>
      <c r="AF6" s="18"/>
      <c r="AG6" s="18"/>
      <c r="AH6" s="19"/>
      <c r="AI6" s="20"/>
      <c r="AJ6" s="20"/>
      <c r="AK6" s="20"/>
      <c r="AL6" s="20"/>
    </row>
    <row r="7" spans="1:38" ht="12.75">
      <c r="A7" s="121" t="s">
        <v>43</v>
      </c>
      <c r="B7" s="121"/>
      <c r="C7" s="121"/>
      <c r="D7" s="121"/>
      <c r="E7" s="122"/>
      <c r="F7" s="122"/>
      <c r="G7" s="122"/>
      <c r="H7" s="122"/>
      <c r="I7" s="122"/>
      <c r="J7" s="122"/>
      <c r="K7" s="122"/>
      <c r="L7" s="122"/>
      <c r="M7" s="122"/>
      <c r="N7" s="122"/>
      <c r="O7" s="122"/>
      <c r="P7" s="122"/>
      <c r="Q7" s="29"/>
      <c r="R7" s="29"/>
      <c r="S7" s="29"/>
      <c r="T7" s="29"/>
      <c r="U7" s="29"/>
      <c r="V7" s="29"/>
      <c r="W7" s="29"/>
      <c r="X7" s="29"/>
      <c r="Y7" s="29"/>
      <c r="Z7" s="17"/>
      <c r="AA7" s="17"/>
      <c r="AB7" s="17"/>
      <c r="AC7" s="17"/>
      <c r="AD7" s="15"/>
      <c r="AE7" s="18"/>
      <c r="AF7" s="18"/>
      <c r="AG7" s="18"/>
      <c r="AH7" s="19"/>
      <c r="AI7" s="30"/>
      <c r="AJ7" s="30"/>
      <c r="AK7" s="30"/>
      <c r="AL7" s="30"/>
    </row>
    <row r="8" spans="1:38" ht="12.75">
      <c r="A8" s="31"/>
      <c r="B8" s="103" t="s">
        <v>5</v>
      </c>
      <c r="C8" s="103"/>
      <c r="D8" s="103"/>
      <c r="E8" s="103"/>
      <c r="F8" s="103"/>
      <c r="G8" s="103"/>
      <c r="H8" s="103"/>
      <c r="I8" s="103"/>
      <c r="J8" s="103"/>
      <c r="K8" s="103"/>
      <c r="L8" s="44"/>
      <c r="M8" s="107"/>
      <c r="N8" s="107"/>
      <c r="O8" s="107"/>
      <c r="P8" s="107"/>
      <c r="Q8" s="107"/>
      <c r="R8" s="107"/>
      <c r="S8" s="107"/>
      <c r="T8" s="107"/>
      <c r="U8" s="107"/>
      <c r="V8" s="107"/>
      <c r="W8" s="107"/>
      <c r="X8" s="107"/>
      <c r="Y8" s="108"/>
      <c r="Z8" s="114" t="s">
        <v>129</v>
      </c>
      <c r="AA8" s="114" t="s">
        <v>6</v>
      </c>
      <c r="AB8" s="127" t="s">
        <v>137</v>
      </c>
      <c r="AC8" s="128"/>
      <c r="AD8" s="44" t="s">
        <v>7</v>
      </c>
      <c r="AE8" s="32"/>
      <c r="AF8" s="32"/>
      <c r="AG8" s="32"/>
      <c r="AH8" s="33"/>
      <c r="AI8" s="34"/>
      <c r="AJ8" s="34"/>
      <c r="AK8" s="35"/>
      <c r="AL8" s="114" t="s">
        <v>130</v>
      </c>
    </row>
    <row r="9" spans="1:38" ht="12.75">
      <c r="A9" s="103" t="s">
        <v>131</v>
      </c>
      <c r="B9" s="103" t="s">
        <v>132</v>
      </c>
      <c r="C9" s="103" t="s">
        <v>8</v>
      </c>
      <c r="D9" s="103" t="s">
        <v>9</v>
      </c>
      <c r="E9" s="103" t="s">
        <v>10</v>
      </c>
      <c r="F9" s="67" t="s">
        <v>11</v>
      </c>
      <c r="G9" s="67"/>
      <c r="H9" s="104" t="s">
        <v>12</v>
      </c>
      <c r="I9" s="112" t="s">
        <v>13</v>
      </c>
      <c r="J9" s="107"/>
      <c r="K9" s="108"/>
      <c r="L9" s="68"/>
      <c r="M9" s="109"/>
      <c r="N9" s="109"/>
      <c r="O9" s="110"/>
      <c r="P9" s="110"/>
      <c r="Q9" s="110"/>
      <c r="R9" s="110"/>
      <c r="S9" s="110"/>
      <c r="T9" s="110"/>
      <c r="U9" s="110"/>
      <c r="V9" s="110"/>
      <c r="W9" s="110"/>
      <c r="X9" s="110"/>
      <c r="Y9" s="75"/>
      <c r="Z9" s="114"/>
      <c r="AA9" s="114"/>
      <c r="AB9" s="129"/>
      <c r="AC9" s="130"/>
      <c r="AD9" s="45"/>
      <c r="AE9" s="36"/>
      <c r="AF9" s="36"/>
      <c r="AG9" s="36"/>
      <c r="AH9" s="37"/>
      <c r="AI9" s="38"/>
      <c r="AJ9" s="38"/>
      <c r="AK9" s="39"/>
      <c r="AL9" s="114"/>
    </row>
    <row r="10" spans="1:38" ht="36.75" customHeight="1">
      <c r="A10" s="103"/>
      <c r="B10" s="103"/>
      <c r="C10" s="103"/>
      <c r="D10" s="103"/>
      <c r="E10" s="103"/>
      <c r="F10" s="67"/>
      <c r="G10" s="67"/>
      <c r="H10" s="66"/>
      <c r="I10" s="113"/>
      <c r="J10" s="110"/>
      <c r="K10" s="75"/>
      <c r="L10" s="123" t="s">
        <v>133</v>
      </c>
      <c r="M10" s="124"/>
      <c r="N10" s="125"/>
      <c r="O10" s="123" t="s">
        <v>134</v>
      </c>
      <c r="P10" s="124"/>
      <c r="Q10" s="103" t="s">
        <v>135</v>
      </c>
      <c r="R10" s="103"/>
      <c r="S10" s="103"/>
      <c r="T10" s="76" t="s">
        <v>14</v>
      </c>
      <c r="U10" s="77"/>
      <c r="V10" s="78"/>
      <c r="W10" s="76" t="s">
        <v>15</v>
      </c>
      <c r="X10" s="77"/>
      <c r="Y10" s="78"/>
      <c r="Z10" s="114"/>
      <c r="AA10" s="114"/>
      <c r="AB10" s="105" t="s">
        <v>138</v>
      </c>
      <c r="AC10" s="105" t="s">
        <v>139</v>
      </c>
      <c r="AD10" s="104" t="s">
        <v>16</v>
      </c>
      <c r="AE10" s="67" t="s">
        <v>17</v>
      </c>
      <c r="AF10" s="67" t="s">
        <v>18</v>
      </c>
      <c r="AG10" s="69" t="s">
        <v>19</v>
      </c>
      <c r="AH10" s="70"/>
      <c r="AI10" s="126" t="s">
        <v>136</v>
      </c>
      <c r="AJ10" s="126"/>
      <c r="AK10" s="126"/>
      <c r="AL10" s="114"/>
    </row>
    <row r="11" spans="1:38" ht="33.75" customHeight="1" hidden="1">
      <c r="A11" s="104"/>
      <c r="B11" s="104"/>
      <c r="C11" s="104"/>
      <c r="D11" s="104"/>
      <c r="E11" s="104"/>
      <c r="F11" s="40" t="s">
        <v>20</v>
      </c>
      <c r="G11" s="41" t="s">
        <v>21</v>
      </c>
      <c r="H11" s="66"/>
      <c r="I11" s="42" t="s">
        <v>22</v>
      </c>
      <c r="J11" s="42" t="s">
        <v>23</v>
      </c>
      <c r="K11" s="43" t="s">
        <v>24</v>
      </c>
      <c r="L11" s="71" t="s">
        <v>107</v>
      </c>
      <c r="M11" s="71" t="s">
        <v>25</v>
      </c>
      <c r="N11" s="71" t="s">
        <v>26</v>
      </c>
      <c r="O11" s="64" t="s">
        <v>108</v>
      </c>
      <c r="P11" s="72" t="s">
        <v>27</v>
      </c>
      <c r="Q11" s="43" t="s">
        <v>28</v>
      </c>
      <c r="R11" s="43" t="s">
        <v>29</v>
      </c>
      <c r="S11" s="43" t="s">
        <v>30</v>
      </c>
      <c r="T11" s="43" t="s">
        <v>31</v>
      </c>
      <c r="U11" s="43" t="s">
        <v>32</v>
      </c>
      <c r="V11" s="43" t="s">
        <v>33</v>
      </c>
      <c r="W11" s="43" t="s">
        <v>34</v>
      </c>
      <c r="X11" s="43" t="s">
        <v>35</v>
      </c>
      <c r="Y11" s="43" t="s">
        <v>36</v>
      </c>
      <c r="Z11" s="115"/>
      <c r="AA11" s="115"/>
      <c r="AB11" s="106"/>
      <c r="AC11" s="106"/>
      <c r="AD11" s="66"/>
      <c r="AE11" s="111"/>
      <c r="AF11" s="111"/>
      <c r="AG11" s="73" t="s">
        <v>109</v>
      </c>
      <c r="AH11" s="74" t="s">
        <v>37</v>
      </c>
      <c r="AI11" s="46" t="s">
        <v>38</v>
      </c>
      <c r="AJ11" s="46" t="s">
        <v>39</v>
      </c>
      <c r="AK11" s="46" t="s">
        <v>40</v>
      </c>
      <c r="AL11" s="115"/>
    </row>
    <row r="12" spans="1:256" s="48" customFormat="1" ht="15.75" customHeight="1" hidden="1">
      <c r="A12" s="116" t="s">
        <v>42</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s="48" customFormat="1" ht="15.75" customHeight="1">
      <c r="A13" s="65" t="s">
        <v>43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38" ht="12.75">
      <c r="A14" s="65" t="s">
        <v>41</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row>
    <row r="15" spans="1:39" ht="315.75" customHeight="1">
      <c r="A15" s="56" t="s">
        <v>43</v>
      </c>
      <c r="B15" s="57" t="s">
        <v>44</v>
      </c>
      <c r="C15" s="58" t="s">
        <v>45</v>
      </c>
      <c r="D15" s="59" t="s">
        <v>46</v>
      </c>
      <c r="E15" s="57" t="s">
        <v>47</v>
      </c>
      <c r="F15" s="53" t="s">
        <v>48</v>
      </c>
      <c r="G15" s="53" t="s">
        <v>49</v>
      </c>
      <c r="H15" s="59" t="s">
        <v>50</v>
      </c>
      <c r="I15" s="60">
        <v>1</v>
      </c>
      <c r="J15" s="60">
        <v>2</v>
      </c>
      <c r="K15" s="49"/>
      <c r="L15" s="79">
        <v>3</v>
      </c>
      <c r="M15" s="80"/>
      <c r="N15" s="80"/>
      <c r="O15" s="81">
        <v>38492</v>
      </c>
      <c r="P15" s="80"/>
      <c r="Q15" s="80"/>
      <c r="R15" s="80"/>
      <c r="S15" s="80"/>
      <c r="T15" s="80"/>
      <c r="U15" s="80"/>
      <c r="V15" s="80"/>
      <c r="W15" s="80"/>
      <c r="X15" s="80"/>
      <c r="Y15" s="80"/>
      <c r="Z15" s="82" t="s">
        <v>140</v>
      </c>
      <c r="AA15" s="80"/>
      <c r="AB15" s="83">
        <v>1</v>
      </c>
      <c r="AC15" s="83">
        <v>1.5</v>
      </c>
      <c r="AD15" s="59" t="s">
        <v>119</v>
      </c>
      <c r="AE15" s="55" t="s">
        <v>87</v>
      </c>
      <c r="AF15" s="55" t="s">
        <v>88</v>
      </c>
      <c r="AG15" s="81">
        <v>38688</v>
      </c>
      <c r="AH15" s="80"/>
      <c r="AI15" s="80"/>
      <c r="AJ15" s="80"/>
      <c r="AK15" s="80"/>
      <c r="AL15" s="84" t="s">
        <v>118</v>
      </c>
      <c r="AM15">
        <v>1</v>
      </c>
    </row>
    <row r="16" spans="1:39" ht="132">
      <c r="A16" s="61" t="s">
        <v>43</v>
      </c>
      <c r="B16" s="50" t="s">
        <v>51</v>
      </c>
      <c r="C16" s="51" t="s">
        <v>52</v>
      </c>
      <c r="D16" s="52" t="s">
        <v>46</v>
      </c>
      <c r="E16" s="50" t="s">
        <v>53</v>
      </c>
      <c r="F16" s="53" t="s">
        <v>48</v>
      </c>
      <c r="G16" s="53" t="s">
        <v>49</v>
      </c>
      <c r="H16" s="52" t="s">
        <v>54</v>
      </c>
      <c r="I16" s="54">
        <v>0</v>
      </c>
      <c r="J16" s="54">
        <v>1</v>
      </c>
      <c r="K16" s="49"/>
      <c r="L16" s="79">
        <v>1</v>
      </c>
      <c r="M16" s="85"/>
      <c r="N16" s="85"/>
      <c r="O16" s="86">
        <v>38533</v>
      </c>
      <c r="P16" s="85"/>
      <c r="Q16" s="85"/>
      <c r="R16" s="85"/>
      <c r="S16" s="85"/>
      <c r="T16" s="85"/>
      <c r="U16" s="85"/>
      <c r="V16" s="85"/>
      <c r="W16" s="85"/>
      <c r="X16" s="85"/>
      <c r="Y16" s="85"/>
      <c r="Z16" s="87" t="s">
        <v>141</v>
      </c>
      <c r="AA16" s="85"/>
      <c r="AB16" s="83">
        <v>1</v>
      </c>
      <c r="AC16" s="83">
        <v>1</v>
      </c>
      <c r="AD16" s="58" t="s">
        <v>89</v>
      </c>
      <c r="AE16" s="62" t="s">
        <v>90</v>
      </c>
      <c r="AF16" s="62" t="s">
        <v>88</v>
      </c>
      <c r="AG16" s="81">
        <v>38533</v>
      </c>
      <c r="AH16" s="85"/>
      <c r="AI16" s="85"/>
      <c r="AJ16" s="85"/>
      <c r="AK16" s="85"/>
      <c r="AL16" s="84" t="s">
        <v>110</v>
      </c>
      <c r="AM16">
        <v>2</v>
      </c>
    </row>
    <row r="17" spans="1:39" s="63" customFormat="1" ht="166.5" customHeight="1">
      <c r="A17" s="61" t="s">
        <v>43</v>
      </c>
      <c r="B17" s="50" t="s">
        <v>51</v>
      </c>
      <c r="C17" s="51" t="s">
        <v>52</v>
      </c>
      <c r="D17" s="52" t="s">
        <v>46</v>
      </c>
      <c r="E17" s="50" t="s">
        <v>55</v>
      </c>
      <c r="F17" s="53" t="s">
        <v>48</v>
      </c>
      <c r="G17" s="53" t="s">
        <v>49</v>
      </c>
      <c r="H17" s="52" t="s">
        <v>56</v>
      </c>
      <c r="I17" s="54">
        <v>0</v>
      </c>
      <c r="J17" s="54">
        <v>1</v>
      </c>
      <c r="K17" s="49"/>
      <c r="L17" s="79">
        <v>1</v>
      </c>
      <c r="M17" s="79"/>
      <c r="N17" s="79"/>
      <c r="O17" s="86">
        <v>38686</v>
      </c>
      <c r="P17" s="79"/>
      <c r="Q17" s="79"/>
      <c r="R17" s="79"/>
      <c r="S17" s="79"/>
      <c r="T17" s="79"/>
      <c r="U17" s="79"/>
      <c r="V17" s="79"/>
      <c r="W17" s="79"/>
      <c r="X17" s="79"/>
      <c r="Y17" s="79"/>
      <c r="Z17" s="87" t="s">
        <v>158</v>
      </c>
      <c r="AA17" s="79"/>
      <c r="AB17" s="83">
        <v>1</v>
      </c>
      <c r="AC17" s="83">
        <v>1</v>
      </c>
      <c r="AD17" s="56" t="s">
        <v>91</v>
      </c>
      <c r="AE17" s="55" t="s">
        <v>90</v>
      </c>
      <c r="AF17" s="55" t="s">
        <v>88</v>
      </c>
      <c r="AG17" s="86">
        <v>38686</v>
      </c>
      <c r="AH17" s="79"/>
      <c r="AI17" s="79"/>
      <c r="AJ17" s="79"/>
      <c r="AK17" s="79"/>
      <c r="AL17" s="84" t="s">
        <v>159</v>
      </c>
      <c r="AM17">
        <v>3</v>
      </c>
    </row>
    <row r="18" spans="1:39" s="63" customFormat="1" ht="163.5" customHeight="1">
      <c r="A18" s="61" t="s">
        <v>43</v>
      </c>
      <c r="B18" s="50" t="s">
        <v>51</v>
      </c>
      <c r="C18" s="51" t="s">
        <v>52</v>
      </c>
      <c r="D18" s="52" t="s">
        <v>46</v>
      </c>
      <c r="E18" s="50" t="s">
        <v>57</v>
      </c>
      <c r="F18" s="53" t="s">
        <v>48</v>
      </c>
      <c r="G18" s="53" t="s">
        <v>49</v>
      </c>
      <c r="H18" s="52" t="s">
        <v>58</v>
      </c>
      <c r="I18" s="54">
        <v>1</v>
      </c>
      <c r="J18" s="54">
        <v>0</v>
      </c>
      <c r="K18" s="49"/>
      <c r="L18" s="79">
        <v>0.9</v>
      </c>
      <c r="M18" s="79"/>
      <c r="N18" s="79"/>
      <c r="O18" s="86">
        <v>38701</v>
      </c>
      <c r="P18" s="79"/>
      <c r="Q18" s="79"/>
      <c r="R18" s="79"/>
      <c r="S18" s="79"/>
      <c r="T18" s="79"/>
      <c r="U18" s="79"/>
      <c r="V18" s="79"/>
      <c r="W18" s="79"/>
      <c r="X18" s="79"/>
      <c r="Y18" s="79"/>
      <c r="Z18" s="87" t="s">
        <v>160</v>
      </c>
      <c r="AA18" s="79" t="s">
        <v>142</v>
      </c>
      <c r="AB18" s="88">
        <v>1</v>
      </c>
      <c r="AC18" s="88">
        <v>0.9</v>
      </c>
      <c r="AD18" s="56" t="s">
        <v>92</v>
      </c>
      <c r="AE18" s="55" t="s">
        <v>90</v>
      </c>
      <c r="AF18" s="55" t="s">
        <v>88</v>
      </c>
      <c r="AG18" s="86">
        <v>38701</v>
      </c>
      <c r="AH18" s="79"/>
      <c r="AI18" s="79"/>
      <c r="AJ18" s="79"/>
      <c r="AK18" s="79"/>
      <c r="AL18" s="84" t="s">
        <v>161</v>
      </c>
      <c r="AM18">
        <v>4</v>
      </c>
    </row>
    <row r="19" spans="1:39" s="63" customFormat="1" ht="216" customHeight="1">
      <c r="A19" s="61" t="s">
        <v>43</v>
      </c>
      <c r="B19" s="50" t="s">
        <v>51</v>
      </c>
      <c r="C19" s="51" t="s">
        <v>52</v>
      </c>
      <c r="D19" s="52" t="s">
        <v>46</v>
      </c>
      <c r="E19" s="50" t="s">
        <v>59</v>
      </c>
      <c r="F19" s="53" t="s">
        <v>48</v>
      </c>
      <c r="G19" s="53" t="s">
        <v>49</v>
      </c>
      <c r="H19" s="52" t="s">
        <v>60</v>
      </c>
      <c r="I19" s="54">
        <v>0</v>
      </c>
      <c r="J19" s="54">
        <v>1</v>
      </c>
      <c r="K19" s="49"/>
      <c r="L19" s="79">
        <v>0</v>
      </c>
      <c r="M19" s="79"/>
      <c r="N19" s="79"/>
      <c r="O19" s="86">
        <v>38698</v>
      </c>
      <c r="P19" s="79"/>
      <c r="Q19" s="79"/>
      <c r="R19" s="79"/>
      <c r="S19" s="79"/>
      <c r="T19" s="79"/>
      <c r="U19" s="79"/>
      <c r="V19" s="79"/>
      <c r="W19" s="79"/>
      <c r="X19" s="79"/>
      <c r="Y19" s="79"/>
      <c r="Z19" s="87" t="s">
        <v>143</v>
      </c>
      <c r="AA19" s="79" t="s">
        <v>156</v>
      </c>
      <c r="AB19" s="88">
        <v>1</v>
      </c>
      <c r="AC19" s="88">
        <v>0.5</v>
      </c>
      <c r="AD19" s="56" t="s">
        <v>93</v>
      </c>
      <c r="AE19" s="55" t="s">
        <v>90</v>
      </c>
      <c r="AF19" s="55" t="s">
        <v>88</v>
      </c>
      <c r="AG19" s="86">
        <v>38698</v>
      </c>
      <c r="AH19" s="79"/>
      <c r="AI19" s="79"/>
      <c r="AJ19" s="79"/>
      <c r="AK19" s="79"/>
      <c r="AL19" s="84" t="s">
        <v>111</v>
      </c>
      <c r="AM19">
        <v>5</v>
      </c>
    </row>
    <row r="20" spans="1:39" s="63" customFormat="1" ht="258.75" customHeight="1">
      <c r="A20" s="61" t="s">
        <v>43</v>
      </c>
      <c r="B20" s="50" t="s">
        <v>51</v>
      </c>
      <c r="C20" s="51" t="s">
        <v>52</v>
      </c>
      <c r="D20" s="52" t="s">
        <v>46</v>
      </c>
      <c r="E20" s="50" t="s">
        <v>61</v>
      </c>
      <c r="F20" s="53" t="s">
        <v>48</v>
      </c>
      <c r="G20" s="53" t="s">
        <v>49</v>
      </c>
      <c r="H20" s="52" t="s">
        <v>62</v>
      </c>
      <c r="I20" s="54">
        <v>0</v>
      </c>
      <c r="J20" s="54">
        <v>1</v>
      </c>
      <c r="K20" s="49"/>
      <c r="L20" s="79">
        <v>7</v>
      </c>
      <c r="M20" s="79"/>
      <c r="N20" s="79"/>
      <c r="O20" s="86">
        <v>38692</v>
      </c>
      <c r="P20" s="79"/>
      <c r="Q20" s="79"/>
      <c r="R20" s="79"/>
      <c r="S20" s="79"/>
      <c r="T20" s="79"/>
      <c r="U20" s="79"/>
      <c r="V20" s="79"/>
      <c r="W20" s="79"/>
      <c r="X20" s="79"/>
      <c r="Y20" s="79"/>
      <c r="Z20" s="87" t="s">
        <v>144</v>
      </c>
      <c r="AA20" s="79"/>
      <c r="AB20" s="88">
        <v>1</v>
      </c>
      <c r="AC20" s="88">
        <v>7</v>
      </c>
      <c r="AD20" s="56" t="s">
        <v>94</v>
      </c>
      <c r="AE20" s="55" t="s">
        <v>87</v>
      </c>
      <c r="AF20" s="55" t="s">
        <v>88</v>
      </c>
      <c r="AG20" s="86">
        <v>38692</v>
      </c>
      <c r="AH20" s="79"/>
      <c r="AI20" s="79"/>
      <c r="AJ20" s="79"/>
      <c r="AK20" s="79"/>
      <c r="AL20" s="84" t="s">
        <v>145</v>
      </c>
      <c r="AM20">
        <v>6</v>
      </c>
    </row>
    <row r="21" spans="1:39" s="63" customFormat="1" ht="160.5" customHeight="1">
      <c r="A21" s="56" t="s">
        <v>43</v>
      </c>
      <c r="B21" s="50" t="s">
        <v>51</v>
      </c>
      <c r="C21" s="51" t="s">
        <v>52</v>
      </c>
      <c r="D21" s="52" t="s">
        <v>46</v>
      </c>
      <c r="E21" s="50" t="s">
        <v>63</v>
      </c>
      <c r="F21" s="53" t="s">
        <v>48</v>
      </c>
      <c r="G21" s="53" t="s">
        <v>49</v>
      </c>
      <c r="H21" s="52" t="s">
        <v>64</v>
      </c>
      <c r="I21" s="54">
        <v>0</v>
      </c>
      <c r="J21" s="54">
        <v>1</v>
      </c>
      <c r="K21" s="49"/>
      <c r="L21" s="79">
        <v>1</v>
      </c>
      <c r="M21" s="79"/>
      <c r="N21" s="79"/>
      <c r="O21" s="86">
        <v>38660</v>
      </c>
      <c r="P21" s="79"/>
      <c r="Q21" s="79"/>
      <c r="R21" s="79"/>
      <c r="S21" s="79"/>
      <c r="T21" s="79"/>
      <c r="U21" s="79"/>
      <c r="V21" s="79"/>
      <c r="W21" s="79"/>
      <c r="X21" s="79"/>
      <c r="Y21" s="79"/>
      <c r="Z21" s="87" t="s">
        <v>162</v>
      </c>
      <c r="AA21" s="79"/>
      <c r="AB21" s="88">
        <v>1</v>
      </c>
      <c r="AC21" s="88">
        <v>1</v>
      </c>
      <c r="AD21" s="56" t="s">
        <v>95</v>
      </c>
      <c r="AE21" s="55" t="s">
        <v>87</v>
      </c>
      <c r="AF21" s="55" t="s">
        <v>88</v>
      </c>
      <c r="AG21" s="86">
        <v>38660</v>
      </c>
      <c r="AH21" s="79"/>
      <c r="AI21" s="79"/>
      <c r="AJ21" s="79"/>
      <c r="AK21" s="79"/>
      <c r="AL21" s="84" t="s">
        <v>163</v>
      </c>
      <c r="AM21">
        <v>7</v>
      </c>
    </row>
    <row r="22" spans="1:39" s="63" customFormat="1" ht="168">
      <c r="A22" s="61" t="s">
        <v>43</v>
      </c>
      <c r="B22" s="50" t="s">
        <v>51</v>
      </c>
      <c r="C22" s="51" t="s">
        <v>52</v>
      </c>
      <c r="D22" s="52" t="s">
        <v>46</v>
      </c>
      <c r="E22" s="50" t="s">
        <v>65</v>
      </c>
      <c r="F22" s="53" t="s">
        <v>48</v>
      </c>
      <c r="G22" s="53" t="s">
        <v>49</v>
      </c>
      <c r="H22" s="52" t="s">
        <v>66</v>
      </c>
      <c r="I22" s="54">
        <v>0</v>
      </c>
      <c r="J22" s="54">
        <v>1</v>
      </c>
      <c r="K22" s="49"/>
      <c r="L22" s="79">
        <v>1</v>
      </c>
      <c r="M22" s="79"/>
      <c r="N22" s="79"/>
      <c r="O22" s="86">
        <v>38541</v>
      </c>
      <c r="P22" s="79"/>
      <c r="Q22" s="79"/>
      <c r="R22" s="79"/>
      <c r="S22" s="79"/>
      <c r="T22" s="79"/>
      <c r="U22" s="79"/>
      <c r="V22" s="79"/>
      <c r="W22" s="79"/>
      <c r="X22" s="79"/>
      <c r="Y22" s="79"/>
      <c r="Z22" s="87" t="s">
        <v>146</v>
      </c>
      <c r="AA22" s="79"/>
      <c r="AB22" s="88">
        <v>1</v>
      </c>
      <c r="AC22" s="88">
        <v>1</v>
      </c>
      <c r="AD22" s="56" t="s">
        <v>96</v>
      </c>
      <c r="AE22" s="55" t="s">
        <v>87</v>
      </c>
      <c r="AF22" s="55" t="s">
        <v>88</v>
      </c>
      <c r="AG22" s="79" t="s">
        <v>112</v>
      </c>
      <c r="AH22" s="79"/>
      <c r="AI22" s="79"/>
      <c r="AJ22" s="79"/>
      <c r="AK22" s="79"/>
      <c r="AL22" s="84" t="s">
        <v>123</v>
      </c>
      <c r="AM22">
        <v>8</v>
      </c>
    </row>
    <row r="23" spans="1:39" s="63" customFormat="1" ht="163.5" customHeight="1">
      <c r="A23" s="61" t="s">
        <v>43</v>
      </c>
      <c r="B23" s="50" t="s">
        <v>51</v>
      </c>
      <c r="C23" s="51" t="s">
        <v>52</v>
      </c>
      <c r="D23" s="52" t="s">
        <v>46</v>
      </c>
      <c r="E23" s="50" t="s">
        <v>67</v>
      </c>
      <c r="F23" s="53" t="s">
        <v>48</v>
      </c>
      <c r="G23" s="53" t="s">
        <v>49</v>
      </c>
      <c r="H23" s="52" t="s">
        <v>68</v>
      </c>
      <c r="I23" s="54">
        <v>0</v>
      </c>
      <c r="J23" s="54">
        <v>1</v>
      </c>
      <c r="K23" s="49"/>
      <c r="L23" s="79">
        <v>1</v>
      </c>
      <c r="M23" s="79"/>
      <c r="N23" s="79"/>
      <c r="O23" s="86">
        <v>38574</v>
      </c>
      <c r="P23" s="79"/>
      <c r="Q23" s="79"/>
      <c r="R23" s="79"/>
      <c r="S23" s="79"/>
      <c r="T23" s="79"/>
      <c r="U23" s="79"/>
      <c r="V23" s="79"/>
      <c r="W23" s="79"/>
      <c r="X23" s="79"/>
      <c r="Y23" s="79"/>
      <c r="Z23" s="87" t="s">
        <v>148</v>
      </c>
      <c r="AA23" s="79"/>
      <c r="AB23" s="88">
        <v>1</v>
      </c>
      <c r="AC23" s="88">
        <v>1</v>
      </c>
      <c r="AD23" s="56" t="s">
        <v>97</v>
      </c>
      <c r="AE23" s="55" t="s">
        <v>87</v>
      </c>
      <c r="AF23" s="55" t="s">
        <v>88</v>
      </c>
      <c r="AG23" s="86">
        <v>38574</v>
      </c>
      <c r="AH23" s="79"/>
      <c r="AI23" s="79"/>
      <c r="AJ23" s="79"/>
      <c r="AK23" s="79"/>
      <c r="AL23" s="84" t="s">
        <v>147</v>
      </c>
      <c r="AM23">
        <v>9</v>
      </c>
    </row>
    <row r="24" spans="1:39" s="63" customFormat="1" ht="202.5" customHeight="1">
      <c r="A24" s="56" t="s">
        <v>43</v>
      </c>
      <c r="B24" s="50" t="s">
        <v>51</v>
      </c>
      <c r="C24" s="51" t="s">
        <v>52</v>
      </c>
      <c r="D24" s="52" t="s">
        <v>46</v>
      </c>
      <c r="E24" s="50" t="s">
        <v>69</v>
      </c>
      <c r="F24" s="53" t="s">
        <v>48</v>
      </c>
      <c r="G24" s="53" t="s">
        <v>49</v>
      </c>
      <c r="H24" s="52" t="s">
        <v>70</v>
      </c>
      <c r="I24" s="54">
        <v>1</v>
      </c>
      <c r="J24" s="54">
        <v>0</v>
      </c>
      <c r="K24" s="49"/>
      <c r="L24" s="79">
        <v>1</v>
      </c>
      <c r="M24" s="79"/>
      <c r="N24" s="79"/>
      <c r="O24" s="86">
        <v>38580</v>
      </c>
      <c r="P24" s="79"/>
      <c r="Q24" s="79"/>
      <c r="R24" s="79"/>
      <c r="S24" s="79"/>
      <c r="T24" s="79"/>
      <c r="U24" s="79"/>
      <c r="V24" s="79"/>
      <c r="W24" s="79"/>
      <c r="X24" s="79"/>
      <c r="Y24" s="79"/>
      <c r="Z24" s="87" t="s">
        <v>117</v>
      </c>
      <c r="AA24" s="79"/>
      <c r="AB24" s="88">
        <v>1</v>
      </c>
      <c r="AC24" s="88">
        <v>1</v>
      </c>
      <c r="AD24" s="56" t="s">
        <v>98</v>
      </c>
      <c r="AE24" s="55" t="s">
        <v>87</v>
      </c>
      <c r="AF24" s="55" t="s">
        <v>88</v>
      </c>
      <c r="AG24" s="86">
        <v>38580</v>
      </c>
      <c r="AH24" s="79"/>
      <c r="AI24" s="79"/>
      <c r="AJ24" s="79"/>
      <c r="AK24" s="79"/>
      <c r="AL24" s="84" t="s">
        <v>122</v>
      </c>
      <c r="AM24">
        <v>10</v>
      </c>
    </row>
    <row r="25" spans="1:39" s="63" customFormat="1" ht="159" customHeight="1">
      <c r="A25" s="61" t="s">
        <v>43</v>
      </c>
      <c r="B25" s="50" t="s">
        <v>51</v>
      </c>
      <c r="C25" s="51" t="s">
        <v>52</v>
      </c>
      <c r="D25" s="52" t="s">
        <v>46</v>
      </c>
      <c r="E25" s="50" t="s">
        <v>71</v>
      </c>
      <c r="F25" s="53" t="s">
        <v>48</v>
      </c>
      <c r="G25" s="53" t="s">
        <v>49</v>
      </c>
      <c r="H25" s="52" t="s">
        <v>72</v>
      </c>
      <c r="I25" s="54">
        <v>0</v>
      </c>
      <c r="J25" s="54">
        <v>1</v>
      </c>
      <c r="K25" s="49"/>
      <c r="L25" s="79">
        <v>1</v>
      </c>
      <c r="M25" s="79"/>
      <c r="N25" s="79"/>
      <c r="O25" s="86">
        <v>38456</v>
      </c>
      <c r="P25" s="79"/>
      <c r="Q25" s="79"/>
      <c r="R25" s="79"/>
      <c r="S25" s="79"/>
      <c r="T25" s="79"/>
      <c r="U25" s="79"/>
      <c r="V25" s="79"/>
      <c r="W25" s="79"/>
      <c r="X25" s="79"/>
      <c r="Y25" s="79"/>
      <c r="Z25" s="89" t="s">
        <v>157</v>
      </c>
      <c r="AA25" s="79"/>
      <c r="AB25" s="88">
        <v>1</v>
      </c>
      <c r="AC25" s="88">
        <v>1</v>
      </c>
      <c r="AD25" s="56" t="s">
        <v>99</v>
      </c>
      <c r="AE25" s="55" t="s">
        <v>87</v>
      </c>
      <c r="AF25" s="55" t="s">
        <v>88</v>
      </c>
      <c r="AG25" s="90">
        <v>38456</v>
      </c>
      <c r="AH25" s="91"/>
      <c r="AI25" s="92"/>
      <c r="AJ25" s="92"/>
      <c r="AK25" s="92"/>
      <c r="AL25" s="93" t="s">
        <v>113</v>
      </c>
      <c r="AM25">
        <v>11</v>
      </c>
    </row>
    <row r="26" spans="1:39" s="63" customFormat="1" ht="344.25" customHeight="1">
      <c r="A26" s="56" t="s">
        <v>43</v>
      </c>
      <c r="B26" s="50" t="s">
        <v>51</v>
      </c>
      <c r="C26" s="51" t="s">
        <v>52</v>
      </c>
      <c r="D26" s="52" t="s">
        <v>46</v>
      </c>
      <c r="E26" s="50" t="s">
        <v>73</v>
      </c>
      <c r="F26" s="53" t="s">
        <v>48</v>
      </c>
      <c r="G26" s="53" t="s">
        <v>49</v>
      </c>
      <c r="H26" s="52" t="s">
        <v>74</v>
      </c>
      <c r="I26" s="54">
        <v>1</v>
      </c>
      <c r="J26" s="54">
        <v>2</v>
      </c>
      <c r="K26" s="49"/>
      <c r="L26" s="94">
        <v>2</v>
      </c>
      <c r="M26" s="79"/>
      <c r="N26" s="79"/>
      <c r="O26" s="86">
        <v>38685</v>
      </c>
      <c r="P26" s="79"/>
      <c r="Q26" s="79"/>
      <c r="R26" s="79"/>
      <c r="S26" s="79"/>
      <c r="T26" s="79"/>
      <c r="U26" s="79"/>
      <c r="V26" s="79"/>
      <c r="W26" s="79"/>
      <c r="X26" s="79"/>
      <c r="Y26" s="79"/>
      <c r="Z26" s="87" t="s">
        <v>149</v>
      </c>
      <c r="AA26" s="79"/>
      <c r="AB26" s="88">
        <v>1</v>
      </c>
      <c r="AC26" s="88">
        <v>1</v>
      </c>
      <c r="AD26" s="56" t="s">
        <v>124</v>
      </c>
      <c r="AE26" s="55" t="s">
        <v>87</v>
      </c>
      <c r="AF26" s="55" t="s">
        <v>88</v>
      </c>
      <c r="AG26" s="86">
        <v>38685</v>
      </c>
      <c r="AH26" s="79"/>
      <c r="AI26" s="79"/>
      <c r="AJ26" s="79"/>
      <c r="AK26" s="79"/>
      <c r="AL26" s="95" t="s">
        <v>125</v>
      </c>
      <c r="AM26">
        <v>12</v>
      </c>
    </row>
    <row r="27" spans="1:39" s="63" customFormat="1" ht="165" customHeight="1">
      <c r="A27" s="61" t="s">
        <v>43</v>
      </c>
      <c r="B27" s="50" t="s">
        <v>51</v>
      </c>
      <c r="C27" s="51" t="s">
        <v>52</v>
      </c>
      <c r="D27" s="52" t="s">
        <v>46</v>
      </c>
      <c r="E27" s="50" t="s">
        <v>75</v>
      </c>
      <c r="F27" s="53" t="s">
        <v>48</v>
      </c>
      <c r="G27" s="53" t="s">
        <v>49</v>
      </c>
      <c r="H27" s="52" t="s">
        <v>74</v>
      </c>
      <c r="I27" s="54">
        <v>1</v>
      </c>
      <c r="J27" s="54">
        <v>2</v>
      </c>
      <c r="K27" s="49"/>
      <c r="L27" s="79">
        <v>6</v>
      </c>
      <c r="M27" s="79"/>
      <c r="N27" s="79"/>
      <c r="O27" s="86">
        <v>38698</v>
      </c>
      <c r="P27" s="79"/>
      <c r="Q27" s="79"/>
      <c r="R27" s="79"/>
      <c r="S27" s="79"/>
      <c r="T27" s="79"/>
      <c r="U27" s="79"/>
      <c r="V27" s="79"/>
      <c r="W27" s="79"/>
      <c r="X27" s="79"/>
      <c r="Y27" s="79"/>
      <c r="Z27" s="87" t="s">
        <v>150</v>
      </c>
      <c r="AA27" s="79"/>
      <c r="AB27" s="88">
        <v>1</v>
      </c>
      <c r="AC27" s="88">
        <v>3</v>
      </c>
      <c r="AD27" s="56" t="s">
        <v>100</v>
      </c>
      <c r="AE27" s="55" t="s">
        <v>87</v>
      </c>
      <c r="AF27" s="55" t="s">
        <v>88</v>
      </c>
      <c r="AG27" s="86">
        <v>38698</v>
      </c>
      <c r="AH27" s="79"/>
      <c r="AI27" s="79"/>
      <c r="AJ27" s="79"/>
      <c r="AK27" s="79"/>
      <c r="AL27" s="84" t="s">
        <v>114</v>
      </c>
      <c r="AM27">
        <v>13</v>
      </c>
    </row>
    <row r="28" spans="1:39" s="63" customFormat="1" ht="368.25" customHeight="1">
      <c r="A28" s="56" t="s">
        <v>43</v>
      </c>
      <c r="B28" s="50" t="s">
        <v>51</v>
      </c>
      <c r="C28" s="51" t="s">
        <v>52</v>
      </c>
      <c r="D28" s="52" t="s">
        <v>46</v>
      </c>
      <c r="E28" s="50" t="s">
        <v>126</v>
      </c>
      <c r="F28" s="53" t="s">
        <v>48</v>
      </c>
      <c r="G28" s="53" t="s">
        <v>49</v>
      </c>
      <c r="H28" s="52" t="s">
        <v>76</v>
      </c>
      <c r="I28" s="54">
        <v>3</v>
      </c>
      <c r="J28" s="54">
        <v>7</v>
      </c>
      <c r="K28" s="49"/>
      <c r="L28" s="96">
        <v>11</v>
      </c>
      <c r="M28" s="79"/>
      <c r="N28" s="79"/>
      <c r="O28" s="86">
        <v>38685</v>
      </c>
      <c r="P28" s="79"/>
      <c r="Q28" s="79"/>
      <c r="R28" s="79"/>
      <c r="S28" s="79"/>
      <c r="T28" s="79"/>
      <c r="U28" s="79"/>
      <c r="V28" s="79"/>
      <c r="W28" s="79"/>
      <c r="X28" s="79"/>
      <c r="Y28" s="79"/>
      <c r="Z28" s="97" t="s">
        <v>151</v>
      </c>
      <c r="AA28" s="79"/>
      <c r="AB28" s="88">
        <v>1</v>
      </c>
      <c r="AC28" s="98">
        <f>(11/7)</f>
        <v>1.5714285714285714</v>
      </c>
      <c r="AD28" s="56" t="s">
        <v>101</v>
      </c>
      <c r="AE28" s="55" t="s">
        <v>87</v>
      </c>
      <c r="AF28" s="55" t="s">
        <v>88</v>
      </c>
      <c r="AG28" s="86">
        <v>38685</v>
      </c>
      <c r="AH28" s="79"/>
      <c r="AI28" s="79"/>
      <c r="AJ28" s="79"/>
      <c r="AK28" s="79"/>
      <c r="AL28" s="99" t="s">
        <v>120</v>
      </c>
      <c r="AM28">
        <v>14</v>
      </c>
    </row>
    <row r="29" spans="1:39" s="63" customFormat="1" ht="372">
      <c r="A29" s="61" t="s">
        <v>43</v>
      </c>
      <c r="B29" s="50" t="s">
        <v>77</v>
      </c>
      <c r="C29" s="51" t="s">
        <v>78</v>
      </c>
      <c r="D29" s="52" t="s">
        <v>46</v>
      </c>
      <c r="E29" s="50" t="s">
        <v>79</v>
      </c>
      <c r="F29" s="53" t="s">
        <v>48</v>
      </c>
      <c r="G29" s="53" t="s">
        <v>49</v>
      </c>
      <c r="H29" s="52" t="s">
        <v>80</v>
      </c>
      <c r="I29" s="54">
        <v>2</v>
      </c>
      <c r="J29" s="54">
        <v>5</v>
      </c>
      <c r="K29" s="49"/>
      <c r="L29" s="79">
        <v>12</v>
      </c>
      <c r="M29" s="79"/>
      <c r="N29" s="79"/>
      <c r="O29" s="86">
        <v>38703</v>
      </c>
      <c r="P29" s="79"/>
      <c r="Q29" s="79"/>
      <c r="R29" s="79"/>
      <c r="S29" s="79"/>
      <c r="T29" s="79"/>
      <c r="U29" s="79"/>
      <c r="V29" s="79"/>
      <c r="W29" s="79"/>
      <c r="X29" s="79"/>
      <c r="Y29" s="79"/>
      <c r="Z29" s="97" t="s">
        <v>152</v>
      </c>
      <c r="AA29" s="79"/>
      <c r="AB29" s="88">
        <v>1</v>
      </c>
      <c r="AC29" s="88">
        <f>(12/5)</f>
        <v>2.4</v>
      </c>
      <c r="AD29" s="56" t="s">
        <v>102</v>
      </c>
      <c r="AE29" s="55" t="s">
        <v>87</v>
      </c>
      <c r="AF29" s="55" t="s">
        <v>88</v>
      </c>
      <c r="AG29" s="86">
        <v>38703</v>
      </c>
      <c r="AH29" s="79"/>
      <c r="AI29" s="79"/>
      <c r="AJ29" s="79"/>
      <c r="AK29" s="79"/>
      <c r="AL29" s="95" t="s">
        <v>153</v>
      </c>
      <c r="AM29">
        <v>15</v>
      </c>
    </row>
    <row r="30" spans="1:39" s="63" customFormat="1" ht="199.5" customHeight="1">
      <c r="A30" s="56" t="s">
        <v>43</v>
      </c>
      <c r="B30" s="50" t="s">
        <v>81</v>
      </c>
      <c r="C30" s="51" t="s">
        <v>78</v>
      </c>
      <c r="D30" s="52" t="s">
        <v>46</v>
      </c>
      <c r="E30" s="50" t="s">
        <v>82</v>
      </c>
      <c r="F30" s="53" t="s">
        <v>48</v>
      </c>
      <c r="G30" s="53" t="s">
        <v>49</v>
      </c>
      <c r="H30" s="52" t="s">
        <v>76</v>
      </c>
      <c r="I30" s="54">
        <v>3</v>
      </c>
      <c r="J30" s="54">
        <v>7</v>
      </c>
      <c r="K30" s="49"/>
      <c r="L30" s="79">
        <v>8</v>
      </c>
      <c r="M30" s="79"/>
      <c r="N30" s="79"/>
      <c r="O30" s="86">
        <v>38687</v>
      </c>
      <c r="P30" s="79"/>
      <c r="Q30" s="79"/>
      <c r="R30" s="79"/>
      <c r="S30" s="79"/>
      <c r="T30" s="79"/>
      <c r="U30" s="79"/>
      <c r="V30" s="79"/>
      <c r="W30" s="79"/>
      <c r="X30" s="79"/>
      <c r="Y30" s="79"/>
      <c r="Z30" s="87" t="s">
        <v>154</v>
      </c>
      <c r="AA30" s="79"/>
      <c r="AB30" s="88">
        <v>1</v>
      </c>
      <c r="AC30" s="100">
        <f>(8/7)</f>
        <v>1.1428571428571428</v>
      </c>
      <c r="AD30" s="56" t="s">
        <v>103</v>
      </c>
      <c r="AE30" s="55" t="s">
        <v>87</v>
      </c>
      <c r="AF30" s="55" t="s">
        <v>88</v>
      </c>
      <c r="AG30" s="79" t="s">
        <v>116</v>
      </c>
      <c r="AH30" s="79"/>
      <c r="AI30" s="79"/>
      <c r="AJ30" s="79"/>
      <c r="AK30" s="79"/>
      <c r="AL30" s="84" t="s">
        <v>121</v>
      </c>
      <c r="AM30">
        <v>16</v>
      </c>
    </row>
    <row r="31" spans="1:39" s="63" customFormat="1" ht="370.5" customHeight="1">
      <c r="A31" s="61" t="s">
        <v>43</v>
      </c>
      <c r="B31" s="50" t="s">
        <v>77</v>
      </c>
      <c r="C31" s="51" t="s">
        <v>78</v>
      </c>
      <c r="D31" s="52" t="s">
        <v>46</v>
      </c>
      <c r="E31" s="50" t="s">
        <v>83</v>
      </c>
      <c r="F31" s="53" t="s">
        <v>48</v>
      </c>
      <c r="G31" s="53" t="s">
        <v>49</v>
      </c>
      <c r="H31" s="52" t="s">
        <v>84</v>
      </c>
      <c r="I31" s="54">
        <v>3</v>
      </c>
      <c r="J31" s="54">
        <v>4</v>
      </c>
      <c r="K31" s="49">
        <v>5</v>
      </c>
      <c r="L31" s="101">
        <v>5</v>
      </c>
      <c r="M31" s="79"/>
      <c r="N31" s="79"/>
      <c r="O31" s="86">
        <v>38678</v>
      </c>
      <c r="P31" s="79"/>
      <c r="Q31" s="79"/>
      <c r="R31" s="79"/>
      <c r="S31" s="79"/>
      <c r="T31" s="79"/>
      <c r="U31" s="79"/>
      <c r="V31" s="79"/>
      <c r="W31" s="79"/>
      <c r="X31" s="79"/>
      <c r="Y31" s="79"/>
      <c r="Z31" s="87" t="s">
        <v>155</v>
      </c>
      <c r="AA31" s="79"/>
      <c r="AB31" s="88">
        <v>1</v>
      </c>
      <c r="AC31" s="100">
        <f>(5/4)</f>
        <v>1.25</v>
      </c>
      <c r="AD31" s="56" t="s">
        <v>104</v>
      </c>
      <c r="AE31" s="55" t="s">
        <v>87</v>
      </c>
      <c r="AF31" s="55" t="s">
        <v>88</v>
      </c>
      <c r="AG31" s="86">
        <v>38678</v>
      </c>
      <c r="AH31" s="79"/>
      <c r="AI31" s="79"/>
      <c r="AJ31" s="79"/>
      <c r="AK31" s="79"/>
      <c r="AL31" s="102" t="s">
        <v>115</v>
      </c>
      <c r="AM31">
        <v>17</v>
      </c>
    </row>
    <row r="32" spans="1:39" s="63" customFormat="1" ht="212.25" customHeight="1">
      <c r="A32" s="61" t="s">
        <v>43</v>
      </c>
      <c r="B32" s="50" t="s">
        <v>77</v>
      </c>
      <c r="C32" s="51" t="s">
        <v>78</v>
      </c>
      <c r="D32" s="52" t="s">
        <v>46</v>
      </c>
      <c r="E32" s="50" t="s">
        <v>85</v>
      </c>
      <c r="F32" s="53" t="s">
        <v>48</v>
      </c>
      <c r="G32" s="53" t="s">
        <v>49</v>
      </c>
      <c r="H32" s="52" t="s">
        <v>86</v>
      </c>
      <c r="I32" s="54">
        <v>1</v>
      </c>
      <c r="J32" s="54">
        <v>2</v>
      </c>
      <c r="K32" s="49">
        <v>2</v>
      </c>
      <c r="L32" s="79">
        <v>2</v>
      </c>
      <c r="M32" s="79"/>
      <c r="N32" s="79"/>
      <c r="O32" s="86">
        <v>38667</v>
      </c>
      <c r="P32" s="79"/>
      <c r="Q32" s="79"/>
      <c r="R32" s="79"/>
      <c r="S32" s="79"/>
      <c r="T32" s="79"/>
      <c r="U32" s="79"/>
      <c r="V32" s="79"/>
      <c r="W32" s="79"/>
      <c r="X32" s="79"/>
      <c r="Y32" s="79"/>
      <c r="Z32" s="87" t="s">
        <v>164</v>
      </c>
      <c r="AA32" s="79"/>
      <c r="AB32" s="88">
        <v>1</v>
      </c>
      <c r="AC32" s="88">
        <v>1</v>
      </c>
      <c r="AD32" s="56" t="s">
        <v>105</v>
      </c>
      <c r="AE32" s="55" t="s">
        <v>87</v>
      </c>
      <c r="AF32" s="55" t="s">
        <v>88</v>
      </c>
      <c r="AG32" s="86">
        <v>38667</v>
      </c>
      <c r="AH32" s="79"/>
      <c r="AI32" s="79"/>
      <c r="AJ32" s="79"/>
      <c r="AK32" s="79"/>
      <c r="AL32" s="102" t="s">
        <v>127</v>
      </c>
      <c r="AM32">
        <v>18</v>
      </c>
    </row>
  </sheetData>
  <mergeCells count="32">
    <mergeCell ref="AI10:AK10"/>
    <mergeCell ref="AA8:AA11"/>
    <mergeCell ref="O10:P10"/>
    <mergeCell ref="Q10:S10"/>
    <mergeCell ref="AB8:AC9"/>
    <mergeCell ref="AB10:AB11"/>
    <mergeCell ref="A4:U4"/>
    <mergeCell ref="A5:B5"/>
    <mergeCell ref="A6:B6"/>
    <mergeCell ref="E9:E11"/>
    <mergeCell ref="F9:G10"/>
    <mergeCell ref="H9:H11"/>
    <mergeCell ref="A7:P7"/>
    <mergeCell ref="D9:D11"/>
    <mergeCell ref="B8:K8"/>
    <mergeCell ref="L10:N10"/>
    <mergeCell ref="A14:AL14"/>
    <mergeCell ref="AD10:AD11"/>
    <mergeCell ref="AE10:AE11"/>
    <mergeCell ref="AF10:AF11"/>
    <mergeCell ref="I9:K10"/>
    <mergeCell ref="Z8:Z11"/>
    <mergeCell ref="A12:AL12"/>
    <mergeCell ref="A9:A11"/>
    <mergeCell ref="A13:AL13"/>
    <mergeCell ref="AL8:AL11"/>
    <mergeCell ref="B9:B11"/>
    <mergeCell ref="C9:C11"/>
    <mergeCell ref="AC10:AC11"/>
    <mergeCell ref="M8:Y9"/>
    <mergeCell ref="T10:V10"/>
    <mergeCell ref="W10:Y10"/>
  </mergeCells>
  <printOptions horizontalCentered="1" verticalCentered="1"/>
  <pageMargins left="0.984251968503937" right="0.5905511811023623" top="0.984251968503937" bottom="0.984251968503937" header="0" footer="0"/>
  <pageSetup horizontalDpi="600" verticalDpi="600" orientation="landscape" paperSize="5" scale="55" r:id="rId4"/>
  <headerFooter alignWithMargins="0">
    <oddFooter>&amp;R&amp;P/&amp;N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2006-02-03T14:00:01Z</cp:lastPrinted>
  <dcterms:created xsi:type="dcterms:W3CDTF">2005-11-22T15:52:34Z</dcterms:created>
  <dcterms:modified xsi:type="dcterms:W3CDTF">2006-05-08T15:30:32Z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842154017</vt:i4>
  </property>
  <property fmtid="{D5CDD505-2E9C-101B-9397-08002B2CF9AE}" pid="3" name="_EmailSubject">
    <vt:lpwstr>seguimientos Planes de accion 2005</vt:lpwstr>
  </property>
  <property fmtid="{D5CDD505-2E9C-101B-9397-08002B2CF9AE}" pid="4" name="_AuthorEmail">
    <vt:lpwstr>Nelson@mincomercio.gov.co</vt:lpwstr>
  </property>
  <property fmtid="{D5CDD505-2E9C-101B-9397-08002B2CF9AE}" pid="5" name="_AuthorEmailDisplayName">
    <vt:lpwstr>Nelson Navarrete</vt:lpwstr>
  </property>
  <property fmtid="{D5CDD505-2E9C-101B-9397-08002B2CF9AE}" pid="6" name="_ReviewingToolsShownOnce">
    <vt:lpwstr/>
  </property>
</Properties>
</file>