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 MES SEPTIEMBRE DE 2021\PDF\"/>
    </mc:Choice>
  </mc:AlternateContent>
  <bookViews>
    <workbookView xWindow="240" yWindow="120" windowWidth="18060" windowHeight="7050"/>
  </bookViews>
  <sheets>
    <sheet name="RESERVAS -DCE" sheetId="1" r:id="rId1"/>
  </sheets>
  <calcPr calcId="152511"/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L13" i="1" l="1"/>
  <c r="L11" i="1"/>
  <c r="L9" i="1"/>
  <c r="K8" i="1"/>
  <c r="J8" i="1"/>
  <c r="I8" i="1"/>
  <c r="K10" i="1"/>
  <c r="J10" i="1"/>
  <c r="I10" i="1"/>
  <c r="K12" i="1"/>
  <c r="J12" i="1"/>
  <c r="I12" i="1"/>
  <c r="K7" i="1" l="1"/>
  <c r="K14" i="1" s="1"/>
  <c r="J7" i="1"/>
  <c r="L10" i="1"/>
  <c r="J14" i="1"/>
  <c r="L12" i="1"/>
  <c r="L8" i="1"/>
  <c r="I7" i="1"/>
  <c r="I14" i="1" l="1"/>
  <c r="L14" i="1" s="1"/>
  <c r="L7" i="1"/>
</calcChain>
</file>

<file path=xl/sharedStrings.xml><?xml version="1.0" encoding="utf-8"?>
<sst xmlns="http://schemas.openxmlformats.org/spreadsheetml/2006/main" count="68" uniqueCount="39">
  <si>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</si>
  <si>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</si>
  <si>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</si>
  <si>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</si>
  <si>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</si>
  <si>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</si>
  <si>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</si>
  <si>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</si>
  <si>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</si>
  <si>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</si>
  <si>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</si>
  <si>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</si>
  <si>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</si>
  <si>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</si>
  <si>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</si>
  <si>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</si>
  <si>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</si>
  <si>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</si>
  <si>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</si>
  <si>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</si>
  <si>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</si>
  <si>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</si>
  <si>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</si>
  <si>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MINISTERIO DE COMERCIO INDUSTRIA Y TURISMO</t>
  </si>
  <si>
    <t>GASTOS DE  FUNCIONAMIENTO</t>
  </si>
  <si>
    <t>ADQUISICION DE BIENES Y SERVICIOS</t>
  </si>
  <si>
    <t xml:space="preserve">GASTOS DE INVERSION 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</si>
  <si>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</si>
  <si>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</si>
  <si>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</si>
  <si>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EJECUCION RESERVAS PRESUPUESTALES ACUMULADAS 2020 CON CORTE AL 30 DE  SEPTIEMBRE DE 2021</t>
  </si>
  <si>
    <t>UNIDAD EJECUTORA 3501-02 DIRECCION DE COMERCIO EXTERIOR</t>
  </si>
  <si>
    <t>FECHA DE GENERACION : OCTUBRE 01 DE 2021</t>
  </si>
  <si>
    <t>COMPROMISO ($)</t>
  </si>
  <si>
    <t>OBLIGACION ($)</t>
  </si>
  <si>
    <t>PAGOS ($)</t>
  </si>
  <si>
    <t>COMPROMISO SIN PAGAR ($)</t>
  </si>
  <si>
    <t>TOTAL EJECUCION RESERVAS PRESUPUESTALES UNIDDAD EJECUTORA 350102- DIRECCION GENERAL DE COMERCIO EXTERIOR</t>
  </si>
  <si>
    <t>PAGO/  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</si>
</sst>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4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8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8" fillId="2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/>
    </xf>
    <xf numFmtId="7" fontId="3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104362</xdr:colOff>
      <xdr:row>1</xdr:row>
      <xdr:rowOff>114300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28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tabSelected="1" topLeftCell="A2" workbookViewId="0">
      <selection activeCell="J8" sqref="J8"/>
    </sheetView>
  </sheetViews>
  <sheetFormatPr baseColWidth="10" defaultRowHeight="15" x14ac:dyDescent="0.25"/>
  <cols>
    <col min="1" max="4" width="5.42578125" customWidth="1"/>
    <col min="5" max="5" width="7.7109375" customWidth="1"/>
    <col min="6" max="6" width="6.28515625" customWidth="1"/>
    <col min="7" max="7" width="6.85546875" customWidth="1"/>
    <col min="8" max="8" width="42.28515625" customWidth="1"/>
    <col min="9" max="9" width="16.42578125" customWidth="1"/>
    <col min="10" max="10" width="16.140625" customWidth="1"/>
    <col min="11" max="11" width="16" customWidth="1"/>
    <col min="12" max="12" width="16.5703125" customWidth="1"/>
    <col min="13" max="13" width="9" customWidth="1"/>
  </cols>
  <sheetData>
    <row r="1" spans="1:19" ht="28.5" customHeight="1" x14ac:dyDescent="0.25"/>
    <row r="2" spans="1:19" ht="18" customHeight="1" x14ac:dyDescent="0.2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9" ht="14.25" customHeight="1" x14ac:dyDescent="0.25">
      <c r="A3" s="27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9" ht="15.75" x14ac:dyDescent="0.25">
      <c r="A4" s="27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9" ht="23.2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29" t="s">
        <v>32</v>
      </c>
      <c r="K5" s="30"/>
      <c r="L5" s="30"/>
    </row>
    <row r="6" spans="1:19" ht="35.1" customHeight="1" thickTop="1" thickBot="1" x14ac:dyDescent="0.3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33</v>
      </c>
      <c r="J6" s="10" t="s">
        <v>34</v>
      </c>
      <c r="K6" s="10" t="s">
        <v>35</v>
      </c>
      <c r="L6" s="11" t="s">
        <v>36</v>
      </c>
      <c r="M6" s="11" t="s">
        <v>38</v>
      </c>
    </row>
    <row r="7" spans="1:19" ht="35.1" customHeight="1" thickTop="1" thickBot="1" x14ac:dyDescent="0.3">
      <c r="A7" s="20" t="s">
        <v>9</v>
      </c>
      <c r="B7" s="20"/>
      <c r="C7" s="20"/>
      <c r="D7" s="20"/>
      <c r="E7" s="20"/>
      <c r="F7" s="20"/>
      <c r="G7" s="20"/>
      <c r="H7" s="21" t="s">
        <v>24</v>
      </c>
      <c r="I7" s="12">
        <f>+I8+I10</f>
        <v>79009341.390000001</v>
      </c>
      <c r="J7" s="12">
        <f t="shared" ref="J7:K7" si="0">+J8+J10</f>
        <v>79009341.390000001</v>
      </c>
      <c r="K7" s="12">
        <f t="shared" si="0"/>
        <v>79009341.390000001</v>
      </c>
      <c r="L7" s="13">
        <f>+I7-K7</f>
        <v>0</v>
      </c>
      <c r="M7" s="18">
        <f>+K7/I7</f>
        <v>1</v>
      </c>
    </row>
    <row r="8" spans="1:19" ht="35.1" customHeight="1" thickTop="1" thickBot="1" x14ac:dyDescent="0.3">
      <c r="A8" s="2" t="s">
        <v>9</v>
      </c>
      <c r="B8" s="2"/>
      <c r="C8" s="2"/>
      <c r="D8" s="2"/>
      <c r="E8" s="2"/>
      <c r="F8" s="2"/>
      <c r="G8" s="2"/>
      <c r="H8" s="22" t="s">
        <v>22</v>
      </c>
      <c r="I8" s="14">
        <f>+I9</f>
        <v>2067548</v>
      </c>
      <c r="J8" s="14">
        <f t="shared" ref="J8:K8" si="1">+J9</f>
        <v>2067548</v>
      </c>
      <c r="K8" s="14">
        <f t="shared" si="1"/>
        <v>2067548</v>
      </c>
      <c r="L8" s="15">
        <f t="shared" ref="L8:L14" si="2">+I8-K8</f>
        <v>0</v>
      </c>
      <c r="M8" s="25">
        <f t="shared" ref="M8:M14" si="3">+K8/I8</f>
        <v>1</v>
      </c>
    </row>
    <row r="9" spans="1:19" ht="35.1" customHeight="1" thickTop="1" thickBot="1" x14ac:dyDescent="0.3">
      <c r="A9" s="23" t="s">
        <v>9</v>
      </c>
      <c r="B9" s="23" t="s">
        <v>10</v>
      </c>
      <c r="C9" s="23" t="s">
        <v>10</v>
      </c>
      <c r="D9" s="23" t="s">
        <v>10</v>
      </c>
      <c r="E9" s="23" t="s">
        <v>11</v>
      </c>
      <c r="F9" s="23" t="s">
        <v>19</v>
      </c>
      <c r="G9" s="23" t="s">
        <v>20</v>
      </c>
      <c r="H9" s="24" t="s">
        <v>12</v>
      </c>
      <c r="I9" s="16">
        <v>2067548</v>
      </c>
      <c r="J9" s="16">
        <v>2067548</v>
      </c>
      <c r="K9" s="16">
        <v>2067548</v>
      </c>
      <c r="L9" s="17">
        <f t="shared" si="2"/>
        <v>0</v>
      </c>
      <c r="M9" s="19">
        <f t="shared" si="3"/>
        <v>1</v>
      </c>
    </row>
    <row r="10" spans="1:19" ht="35.1" customHeight="1" thickTop="1" thickBot="1" x14ac:dyDescent="0.3">
      <c r="A10" s="2" t="s">
        <v>9</v>
      </c>
      <c r="B10" s="2"/>
      <c r="C10" s="2"/>
      <c r="D10" s="2"/>
      <c r="E10" s="2"/>
      <c r="F10" s="2"/>
      <c r="G10" s="2"/>
      <c r="H10" s="22" t="s">
        <v>25</v>
      </c>
      <c r="I10" s="14">
        <f>+I11</f>
        <v>76941793.390000001</v>
      </c>
      <c r="J10" s="14">
        <f t="shared" ref="J10:K10" si="4">+J11</f>
        <v>76941793.390000001</v>
      </c>
      <c r="K10" s="14">
        <f t="shared" si="4"/>
        <v>76941793.390000001</v>
      </c>
      <c r="L10" s="15">
        <f t="shared" si="2"/>
        <v>0</v>
      </c>
      <c r="M10" s="25">
        <f t="shared" si="3"/>
        <v>1</v>
      </c>
    </row>
    <row r="11" spans="1:19" ht="35.1" customHeight="1" thickTop="1" thickBot="1" x14ac:dyDescent="0.3">
      <c r="A11" s="23" t="s">
        <v>9</v>
      </c>
      <c r="B11" s="23" t="s">
        <v>13</v>
      </c>
      <c r="C11" s="23" t="s">
        <v>13</v>
      </c>
      <c r="D11" s="23"/>
      <c r="E11" s="23" t="s">
        <v>11</v>
      </c>
      <c r="F11" s="23" t="s">
        <v>19</v>
      </c>
      <c r="G11" s="23" t="s">
        <v>20</v>
      </c>
      <c r="H11" s="24" t="s">
        <v>14</v>
      </c>
      <c r="I11" s="16">
        <v>76941793.390000001</v>
      </c>
      <c r="J11" s="16">
        <v>76941793.390000001</v>
      </c>
      <c r="K11" s="16">
        <v>76941793.390000001</v>
      </c>
      <c r="L11" s="17">
        <f t="shared" si="2"/>
        <v>0</v>
      </c>
      <c r="M11" s="19">
        <f t="shared" si="3"/>
        <v>1</v>
      </c>
    </row>
    <row r="12" spans="1:19" ht="35.1" customHeight="1" thickTop="1" thickBot="1" x14ac:dyDescent="0.3">
      <c r="A12" s="2" t="s">
        <v>15</v>
      </c>
      <c r="B12" s="2"/>
      <c r="C12" s="2"/>
      <c r="D12" s="2"/>
      <c r="E12" s="2"/>
      <c r="F12" s="2"/>
      <c r="G12" s="2"/>
      <c r="H12" s="22" t="s">
        <v>26</v>
      </c>
      <c r="I12" s="14">
        <f>+I13</f>
        <v>2125613984.8</v>
      </c>
      <c r="J12" s="14">
        <f t="shared" ref="J12:K12" si="5">+J13</f>
        <v>1527060180.8</v>
      </c>
      <c r="K12" s="14">
        <f t="shared" si="5"/>
        <v>1527060180.8</v>
      </c>
      <c r="L12" s="15">
        <f t="shared" si="2"/>
        <v>598553804</v>
      </c>
      <c r="M12" s="25">
        <f t="shared" si="3"/>
        <v>0.71840898287262722</v>
      </c>
    </row>
    <row r="13" spans="1:19" ht="47.25" customHeight="1" thickTop="1" thickBot="1" x14ac:dyDescent="0.3">
      <c r="A13" s="23" t="s">
        <v>15</v>
      </c>
      <c r="B13" s="23" t="s">
        <v>16</v>
      </c>
      <c r="C13" s="23" t="s">
        <v>17</v>
      </c>
      <c r="D13" s="23" t="s">
        <v>18</v>
      </c>
      <c r="E13" s="23" t="s">
        <v>11</v>
      </c>
      <c r="F13" s="23" t="s">
        <v>19</v>
      </c>
      <c r="G13" s="23" t="s">
        <v>20</v>
      </c>
      <c r="H13" s="24" t="s">
        <v>21</v>
      </c>
      <c r="I13" s="16">
        <v>2125613984.8</v>
      </c>
      <c r="J13" s="16">
        <v>1527060180.8</v>
      </c>
      <c r="K13" s="16">
        <v>1527060180.8</v>
      </c>
      <c r="L13" s="17">
        <f t="shared" si="2"/>
        <v>598553804</v>
      </c>
      <c r="M13" s="19">
        <f t="shared" si="3"/>
        <v>0.71840898287262722</v>
      </c>
    </row>
    <row r="14" spans="1:19" ht="35.1" customHeight="1" thickTop="1" thickBot="1" x14ac:dyDescent="0.3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2" t="s">
        <v>37</v>
      </c>
      <c r="I14" s="26">
        <f>+I7+I12</f>
        <v>2204623326.1900001</v>
      </c>
      <c r="J14" s="26">
        <f t="shared" ref="J14:K14" si="6">+J7+J12</f>
        <v>1606069522.1900001</v>
      </c>
      <c r="K14" s="26">
        <f t="shared" si="6"/>
        <v>1606069522.1900001</v>
      </c>
      <c r="L14" s="15">
        <f t="shared" si="2"/>
        <v>598553804</v>
      </c>
      <c r="M14" s="25">
        <f t="shared" si="3"/>
        <v>0.72850064821077054</v>
      </c>
    </row>
    <row r="15" spans="1:19" ht="21.75" customHeight="1" thickTop="1" x14ac:dyDescent="0.25">
      <c r="A15" s="3" t="s">
        <v>27</v>
      </c>
      <c r="B15" s="3"/>
      <c r="C15" s="3"/>
      <c r="D15" s="3"/>
      <c r="E15" s="3"/>
      <c r="F15" s="4"/>
      <c r="G15" s="5"/>
      <c r="H15" s="5"/>
      <c r="I15" s="3"/>
      <c r="J15" s="3"/>
      <c r="K15" s="6"/>
      <c r="L15" s="6"/>
      <c r="M15" s="9"/>
      <c r="N15" s="7"/>
      <c r="S15" s="8"/>
    </row>
    <row r="16" spans="1:19" ht="15.75" customHeight="1" x14ac:dyDescent="0.25">
      <c r="A16" s="3" t="s">
        <v>28</v>
      </c>
      <c r="B16" s="3"/>
      <c r="C16" s="3"/>
      <c r="D16" s="3"/>
      <c r="E16" s="3"/>
      <c r="F16" s="4"/>
      <c r="G16" s="5"/>
      <c r="H16" s="5"/>
      <c r="I16" s="3"/>
      <c r="J16" s="3"/>
      <c r="K16" s="6"/>
      <c r="L16" s="6"/>
      <c r="M16" s="9"/>
      <c r="N16" s="7"/>
      <c r="S16" s="8"/>
    </row>
    <row r="17" spans="1:19" ht="14.25" customHeight="1" x14ac:dyDescent="0.25">
      <c r="A17" s="3" t="s">
        <v>29</v>
      </c>
      <c r="B17" s="3"/>
      <c r="C17" s="3"/>
      <c r="D17" s="3"/>
      <c r="E17" s="3"/>
      <c r="F17" s="4"/>
      <c r="G17" s="5"/>
      <c r="H17" s="5"/>
      <c r="I17" s="3"/>
      <c r="J17" s="3"/>
      <c r="K17" s="6"/>
      <c r="L17" s="6"/>
      <c r="M17" s="9"/>
      <c r="N17" s="7"/>
      <c r="S17" s="8"/>
    </row>
  </sheetData>
  <mergeCells count="4">
    <mergeCell ref="A2:L2"/>
    <mergeCell ref="A3:L3"/>
    <mergeCell ref="A4:L4"/>
    <mergeCell ref="J5:L5"/>
  </mergeCells>
  <printOptions horizontalCentered="1"/>
  <pageMargins left="0.78740157480314965" right="0" top="0.78740157480314965" bottom="0.78740157480314965" header="0.78740157480314965" footer="0.78740157480314965"/>
  <pageSetup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-DCE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2021-10-07T21:16:09Z</cp:lastPrinted>
  <dcterms:created xsi:type="dcterms:W3CDTF">2021-10-01T13:55:23Z</dcterms:created>
  <dcterms:modified xsi:type="dcterms:W3CDTF">2021-10-07T21:19:48Z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