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FINANCIERA - PRESPTO\AÑO 2017\WEB\MAYO\PDF\"/>
    </mc:Choice>
  </mc:AlternateContent>
  <bookViews>
    <workbookView xWindow="240" yWindow="120" windowWidth="18060" windowHeight="7050"/>
  </bookViews>
  <sheets>
    <sheet name="CUENTAS POR PAGAR " sheetId="1" r:id="rId1"/>
  </sheets>
  <calcPr calcId="152511"/>
</workbook>
</file>

<file path=xl/calcChain.xml><?xml version="1.0" encoding="utf-8"?>
<calcChain xmlns="http://schemas.openxmlformats.org/spreadsheetml/2006/main">
  <c r="M14" i="1" l="1"/>
  <c r="L14" i="1"/>
  <c r="M12" i="1"/>
  <c r="L12" i="1"/>
  <c r="M10" i="1"/>
  <c r="L10" i="1"/>
  <c r="M9" i="1"/>
  <c r="L9" i="1"/>
  <c r="M8" i="1"/>
  <c r="L8" i="1"/>
  <c r="K7" i="1"/>
  <c r="J7" i="1"/>
  <c r="L7" i="1" s="1"/>
  <c r="K11" i="1"/>
  <c r="M11" i="1" s="1"/>
  <c r="J11" i="1"/>
  <c r="K13" i="1"/>
  <c r="J13" i="1"/>
  <c r="L13" i="1" s="1"/>
  <c r="M13" i="1" l="1"/>
  <c r="K6" i="1"/>
  <c r="K15" i="1" s="1"/>
  <c r="L11" i="1"/>
  <c r="M7" i="1"/>
  <c r="J6" i="1"/>
  <c r="J15" i="1" l="1"/>
  <c r="L15" i="1" s="1"/>
  <c r="L6" i="1"/>
  <c r="M6" i="1"/>
  <c r="M15" i="1" l="1"/>
</calcChain>
</file>

<file path=xl/sharedStrings.xml><?xml version="1.0" encoding="utf-8"?>
<sst xmlns="http://schemas.openxmlformats.org/spreadsheetml/2006/main" count="78" uniqueCount="44">
  <si>
    <t/>
  </si>
  <si>
    <t>TIPO</t>
  </si>
  <si>
    <t>CTA</t>
  </si>
  <si>
    <t>SUB
CTA</t>
  </si>
  <si>
    <t>OBJ</t>
  </si>
  <si>
    <t>ORD</t>
  </si>
  <si>
    <t>FUENTE</t>
  </si>
  <si>
    <t>REC</t>
  </si>
  <si>
    <t>SIT</t>
  </si>
  <si>
    <t>DESCRIPCION</t>
  </si>
  <si>
    <t>OBLIGACION</t>
  </si>
  <si>
    <t>PAGOS</t>
  </si>
  <si>
    <t>A</t>
  </si>
  <si>
    <t>1</t>
  </si>
  <si>
    <t>0</t>
  </si>
  <si>
    <t>9</t>
  </si>
  <si>
    <t>Nación</t>
  </si>
  <si>
    <t>HORAS EXTRAS, DIAS FESTIVOS E INDEMNIZACION POR VACACIONES</t>
  </si>
  <si>
    <t>2</t>
  </si>
  <si>
    <t>SERVICIOS PERSONALES INDIRECTOS</t>
  </si>
  <si>
    <t>5</t>
  </si>
  <si>
    <t>CONTRIBUCIONES INHERENTES A LA NOMINA SECTOR PRIVADO Y PUBLICO</t>
  </si>
  <si>
    <t>4</t>
  </si>
  <si>
    <t>ADQUISICION DE BIENES Y SERVICIOS</t>
  </si>
  <si>
    <t>C</t>
  </si>
  <si>
    <t>310</t>
  </si>
  <si>
    <t>205</t>
  </si>
  <si>
    <t>16</t>
  </si>
  <si>
    <t>SSF</t>
  </si>
  <si>
    <t>IMPLANTACION DEL PROGRAMA DE APOYO INTEGRAL PARA LOS USUARIOS DE COMERCIO EXTERIOR</t>
  </si>
  <si>
    <t>GASTOS DE PERSONAL</t>
  </si>
  <si>
    <t>GASTOS DE FUNCIONAMIENTO</t>
  </si>
  <si>
    <t>GASTOS GENERALES</t>
  </si>
  <si>
    <t xml:space="preserve">GASTOS DE INVERSION </t>
  </si>
  <si>
    <t>TOTAL EJECUCIÓN CUENTAS POR PAGAR 2016 CON CORTE AL 31 DE MAYO DE 2017</t>
  </si>
  <si>
    <t>OBLIGACION SIN PAGAR</t>
  </si>
  <si>
    <t>PAGO/  OBLIG</t>
  </si>
  <si>
    <t>MINISTERIO DE COMERCIO INDUSTRIA Y TURISMO</t>
  </si>
  <si>
    <t>EJECUCION CUENTAS POR PAGAR 2016 CON CORTE AL 31 DE MAYO DE 2017</t>
  </si>
  <si>
    <t xml:space="preserve">UNIDAD EJECUTORA 3501-02 DIRECCIÓN GENERAL DE COMERCIO EXTERIOR </t>
  </si>
  <si>
    <t>GENERADO: JUNIO 01 DE 2017</t>
  </si>
  <si>
    <t>Fuente :Sistema Integrado de Información Financiera SIIF Nación</t>
  </si>
  <si>
    <t>Nota1:Ley No.1815 del 7 de Diciembre de 2016 " Por la cual se decreta el presupuesto de rentas y recursos de capital y ley de apropiaciones para la Vigencia Fiscal del 1° de Enero al 31 de Diciembre de 2017"</t>
  </si>
  <si>
    <t>Nota2: Decreto No. 2170 del 27 de Diciembre de 2016 " Por el cual se liquida el Presupuesto General de La Nación para la vigencia fiscal de 2017, se detallan las apropiaciones y se clasifican y definen los gastos 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</si>
</sst>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240A]&quot;$&quot;\ #,##0.00;\(&quot;$&quot;\ #,##0.00\)"/>
    <numFmt numFmtId="165" formatCode="&quot;$&quot;#,##0.00"/>
  </numFmts>
  <fonts count="11">
    <font>
      <sz val="11"/>
      <color rgb="FF000000"/>
      <name val="Calibri"/>
      <family val="2"/>
      <scheme val="minor"/>
    </font>
    <font>
      <sz val="11"/>
      <name val="Calibri"/>
    </font>
    <font>
      <b/>
      <sz val="9"/>
      <color rgb="FF000000"/>
      <name val="Times New Roman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7"/>
      <name val="Calibri"/>
      <family val="2"/>
    </font>
    <font>
      <b/>
      <sz val="12"/>
      <color rgb="FF000000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5">
    <border>
      <left/>
      <right/>
      <top/>
      <bottom/>
      <diagonal/>
    </border>
    <border>
      <left style="thick">
        <color rgb="FFD3D3D3"/>
      </left>
      <right style="thick">
        <color rgb="FFD3D3D3"/>
      </right>
      <top style="thick">
        <color rgb="FFD3D3D3"/>
      </top>
      <bottom style="thick">
        <color rgb="FFD3D3D3"/>
      </bottom>
      <diagonal/>
    </border>
    <border>
      <left style="thick">
        <color rgb="FFD3D3D3"/>
      </left>
      <right/>
      <top style="thick">
        <color rgb="FFD3D3D3"/>
      </top>
      <bottom style="thick">
        <color rgb="FFD3D3D3"/>
      </bottom>
      <diagonal/>
    </border>
    <border>
      <left/>
      <right/>
      <top style="thick">
        <color rgb="FFD3D3D3"/>
      </top>
      <bottom style="thick">
        <color rgb="FFD3D3D3"/>
      </bottom>
      <diagonal/>
    </border>
    <border>
      <left/>
      <right style="thick">
        <color rgb="FFD3D3D3"/>
      </right>
      <top style="thick">
        <color rgb="FFD3D3D3"/>
      </top>
      <bottom style="thick">
        <color rgb="FFD3D3D3"/>
      </bottom>
      <diagonal/>
    </border>
  </borders>
  <cellStyleXfs count="1">
    <xf numFmtId="0" fontId="0" fillId="0" borderId="0"/>
  </cellStyleXfs>
  <cellXfs count="34"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 readingOrder="1"/>
    </xf>
    <xf numFmtId="10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left" vertical="center" wrapText="1" readingOrder="1"/>
    </xf>
    <xf numFmtId="164" fontId="3" fillId="0" borderId="1" xfId="0" applyNumberFormat="1" applyFont="1" applyFill="1" applyBorder="1" applyAlignment="1">
      <alignment horizontal="right" vertical="center" wrapText="1" readingOrder="1"/>
    </xf>
    <xf numFmtId="165" fontId="5" fillId="0" borderId="1" xfId="0" applyNumberFormat="1" applyFont="1" applyFill="1" applyBorder="1" applyAlignment="1">
      <alignment horizontal="center" vertical="center" wrapText="1"/>
    </xf>
    <xf numFmtId="10" fontId="5" fillId="0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 readingOrder="1"/>
    </xf>
    <xf numFmtId="0" fontId="6" fillId="0" borderId="0" xfId="0" applyFont="1" applyFill="1" applyBorder="1"/>
    <xf numFmtId="0" fontId="6" fillId="2" borderId="1" xfId="0" applyFont="1" applyFill="1" applyBorder="1" applyAlignment="1">
      <alignment horizontal="center" vertical="center" wrapText="1"/>
    </xf>
    <xf numFmtId="0" fontId="7" fillId="0" borderId="0" xfId="0" applyFont="1" applyFill="1" applyBorder="1"/>
    <xf numFmtId="0" fontId="8" fillId="0" borderId="0" xfId="0" applyFont="1" applyFill="1" applyBorder="1"/>
    <xf numFmtId="0" fontId="8" fillId="0" borderId="0" xfId="0" applyFont="1" applyFill="1" applyBorder="1" applyAlignment="1">
      <alignment horizontal="right" readingOrder="1"/>
    </xf>
    <xf numFmtId="0" fontId="8" fillId="0" borderId="0" xfId="0" applyFont="1" applyFill="1" applyBorder="1" applyAlignment="1">
      <alignment horizontal="center" vertical="center" wrapText="1"/>
    </xf>
    <xf numFmtId="10" fontId="8" fillId="0" borderId="0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left" vertical="center" wrapText="1" readingOrder="1"/>
    </xf>
    <xf numFmtId="164" fontId="4" fillId="2" borderId="1" xfId="0" applyNumberFormat="1" applyFont="1" applyFill="1" applyBorder="1" applyAlignment="1">
      <alignment horizontal="right" vertical="center" wrapText="1" readingOrder="1"/>
    </xf>
    <xf numFmtId="165" fontId="6" fillId="2" borderId="1" xfId="0" applyNumberFormat="1" applyFont="1" applyFill="1" applyBorder="1" applyAlignment="1">
      <alignment horizontal="center" vertical="center" wrapText="1"/>
    </xf>
    <xf numFmtId="10" fontId="6" fillId="2" borderId="1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 readingOrder="1"/>
    </xf>
    <xf numFmtId="0" fontId="4" fillId="2" borderId="3" xfId="0" applyNumberFormat="1" applyFont="1" applyFill="1" applyBorder="1" applyAlignment="1">
      <alignment horizontal="center" vertical="center" wrapText="1" readingOrder="1"/>
    </xf>
    <xf numFmtId="0" fontId="4" fillId="2" borderId="3" xfId="0" applyNumberFormat="1" applyFont="1" applyFill="1" applyBorder="1" applyAlignment="1">
      <alignment horizontal="left" vertical="center" wrapText="1" readingOrder="1"/>
    </xf>
    <xf numFmtId="164" fontId="4" fillId="2" borderId="3" xfId="0" applyNumberFormat="1" applyFont="1" applyFill="1" applyBorder="1" applyAlignment="1">
      <alignment horizontal="right" vertical="center" wrapText="1" readingOrder="1"/>
    </xf>
    <xf numFmtId="165" fontId="6" fillId="2" borderId="3" xfId="0" applyNumberFormat="1" applyFont="1" applyFill="1" applyBorder="1" applyAlignment="1">
      <alignment horizontal="center" vertical="center" wrapText="1"/>
    </xf>
    <xf numFmtId="10" fontId="6" fillId="2" borderId="4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0" fontId="4" fillId="0" borderId="1" xfId="0" applyNumberFormat="1" applyFont="1" applyFill="1" applyBorder="1" applyAlignment="1">
      <alignment horizontal="left" vertical="center" wrapText="1" readingOrder="1"/>
    </xf>
    <xf numFmtId="164" fontId="4" fillId="0" borderId="1" xfId="0" applyNumberFormat="1" applyFont="1" applyFill="1" applyBorder="1" applyAlignment="1">
      <alignment horizontal="right" vertical="center" wrapText="1" readingOrder="1"/>
    </xf>
    <xf numFmtId="165" fontId="6" fillId="0" borderId="1" xfId="0" applyNumberFormat="1" applyFont="1" applyFill="1" applyBorder="1" applyAlignment="1">
      <alignment horizontal="center" vertical="center" wrapText="1"/>
    </xf>
    <xf numFmtId="10" fontId="6" fillId="0" borderId="1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center" vertical="center" wrapText="1" readingOrder="1"/>
    </xf>
    <xf numFmtId="0" fontId="10" fillId="0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9"/>
  <sheetViews>
    <sheetView showGridLines="0" tabSelected="1" workbookViewId="0">
      <selection activeCell="R7" sqref="R7"/>
    </sheetView>
  </sheetViews>
  <sheetFormatPr baseColWidth="10" defaultRowHeight="15"/>
  <cols>
    <col min="1" max="5" width="5.42578125" customWidth="1"/>
    <col min="6" max="6" width="7.5703125" customWidth="1"/>
    <col min="7" max="7" width="4.28515625" customWidth="1"/>
    <col min="8" max="8" width="4.7109375" customWidth="1"/>
    <col min="9" max="9" width="27.5703125" customWidth="1"/>
    <col min="10" max="10" width="17" customWidth="1"/>
    <col min="11" max="11" width="16.5703125" customWidth="1"/>
    <col min="12" max="12" width="14.28515625" customWidth="1"/>
    <col min="13" max="13" width="9" customWidth="1"/>
  </cols>
  <sheetData>
    <row r="1" spans="1:19">
      <c r="A1" s="32" t="s">
        <v>37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9">
      <c r="A2" s="32" t="s">
        <v>38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3" spans="1:19">
      <c r="A3" s="32" t="s">
        <v>39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</row>
    <row r="4" spans="1:19" ht="15.75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0" t="s">
        <v>40</v>
      </c>
    </row>
    <row r="5" spans="1:19" ht="35.1" customHeight="1" thickTop="1" thickBot="1">
      <c r="A5" s="9" t="s">
        <v>1</v>
      </c>
      <c r="B5" s="9" t="s">
        <v>2</v>
      </c>
      <c r="C5" s="9" t="s">
        <v>3</v>
      </c>
      <c r="D5" s="9" t="s">
        <v>4</v>
      </c>
      <c r="E5" s="9" t="s">
        <v>5</v>
      </c>
      <c r="F5" s="9" t="s">
        <v>6</v>
      </c>
      <c r="G5" s="9" t="s">
        <v>7</v>
      </c>
      <c r="H5" s="9" t="s">
        <v>8</v>
      </c>
      <c r="I5" s="9" t="s">
        <v>9</v>
      </c>
      <c r="J5" s="9" t="s">
        <v>10</v>
      </c>
      <c r="K5" s="9" t="s">
        <v>11</v>
      </c>
      <c r="L5" s="11" t="s">
        <v>35</v>
      </c>
      <c r="M5" s="11" t="s">
        <v>36</v>
      </c>
    </row>
    <row r="6" spans="1:19" ht="35.1" customHeight="1" thickTop="1" thickBot="1">
      <c r="A6" s="27" t="s">
        <v>12</v>
      </c>
      <c r="B6" s="27"/>
      <c r="C6" s="27"/>
      <c r="D6" s="27"/>
      <c r="E6" s="27"/>
      <c r="F6" s="27"/>
      <c r="G6" s="27"/>
      <c r="H6" s="27"/>
      <c r="I6" s="28" t="s">
        <v>31</v>
      </c>
      <c r="J6" s="29">
        <f>+J7+J11</f>
        <v>338142186.89999998</v>
      </c>
      <c r="K6" s="29">
        <f t="shared" ref="K6" si="0">+K7+K11</f>
        <v>338142186.89999998</v>
      </c>
      <c r="L6" s="30">
        <f t="shared" ref="L6:L15" si="1">+J6-K6</f>
        <v>0</v>
      </c>
      <c r="M6" s="31">
        <f t="shared" ref="M6:M15" si="2">+K6/J6</f>
        <v>1</v>
      </c>
    </row>
    <row r="7" spans="1:19" ht="35.1" customHeight="1" thickTop="1" thickBot="1">
      <c r="A7" s="9" t="s">
        <v>12</v>
      </c>
      <c r="B7" s="9">
        <v>1</v>
      </c>
      <c r="C7" s="9"/>
      <c r="D7" s="9"/>
      <c r="E7" s="9"/>
      <c r="F7" s="9"/>
      <c r="G7" s="9"/>
      <c r="H7" s="9"/>
      <c r="I7" s="17" t="s">
        <v>30</v>
      </c>
      <c r="J7" s="18">
        <f>SUM(J8:J10)</f>
        <v>98596281.5</v>
      </c>
      <c r="K7" s="18">
        <f t="shared" ref="K7" si="3">SUM(K8:K10)</f>
        <v>98596281.5</v>
      </c>
      <c r="L7" s="19">
        <f t="shared" si="1"/>
        <v>0</v>
      </c>
      <c r="M7" s="20">
        <f t="shared" si="2"/>
        <v>1</v>
      </c>
    </row>
    <row r="8" spans="1:19" ht="35.1" customHeight="1" thickTop="1" thickBot="1">
      <c r="A8" s="4" t="s">
        <v>12</v>
      </c>
      <c r="B8" s="4" t="s">
        <v>13</v>
      </c>
      <c r="C8" s="4" t="s">
        <v>14</v>
      </c>
      <c r="D8" s="4" t="s">
        <v>13</v>
      </c>
      <c r="E8" s="4" t="s">
        <v>15</v>
      </c>
      <c r="F8" s="4" t="s">
        <v>16</v>
      </c>
      <c r="G8" s="4" t="s">
        <v>27</v>
      </c>
      <c r="H8" s="4" t="s">
        <v>28</v>
      </c>
      <c r="I8" s="5" t="s">
        <v>17</v>
      </c>
      <c r="J8" s="6">
        <v>497049</v>
      </c>
      <c r="K8" s="6">
        <v>497049</v>
      </c>
      <c r="L8" s="7">
        <f t="shared" si="1"/>
        <v>0</v>
      </c>
      <c r="M8" s="8">
        <f t="shared" si="2"/>
        <v>1</v>
      </c>
    </row>
    <row r="9" spans="1:19" ht="35.1" customHeight="1" thickTop="1" thickBot="1">
      <c r="A9" s="4" t="s">
        <v>12</v>
      </c>
      <c r="B9" s="4" t="s">
        <v>13</v>
      </c>
      <c r="C9" s="4" t="s">
        <v>14</v>
      </c>
      <c r="D9" s="4" t="s">
        <v>18</v>
      </c>
      <c r="E9" s="4"/>
      <c r="F9" s="4" t="s">
        <v>16</v>
      </c>
      <c r="G9" s="4" t="s">
        <v>27</v>
      </c>
      <c r="H9" s="4" t="s">
        <v>28</v>
      </c>
      <c r="I9" s="5" t="s">
        <v>19</v>
      </c>
      <c r="J9" s="6">
        <v>3388144.5</v>
      </c>
      <c r="K9" s="6">
        <v>3388144.5</v>
      </c>
      <c r="L9" s="7">
        <f t="shared" si="1"/>
        <v>0</v>
      </c>
      <c r="M9" s="8">
        <f t="shared" si="2"/>
        <v>1</v>
      </c>
    </row>
    <row r="10" spans="1:19" ht="35.1" customHeight="1" thickTop="1" thickBot="1">
      <c r="A10" s="4" t="s">
        <v>12</v>
      </c>
      <c r="B10" s="4" t="s">
        <v>13</v>
      </c>
      <c r="C10" s="4" t="s">
        <v>14</v>
      </c>
      <c r="D10" s="4" t="s">
        <v>20</v>
      </c>
      <c r="E10" s="4"/>
      <c r="F10" s="4" t="s">
        <v>16</v>
      </c>
      <c r="G10" s="4" t="s">
        <v>27</v>
      </c>
      <c r="H10" s="4" t="s">
        <v>28</v>
      </c>
      <c r="I10" s="5" t="s">
        <v>21</v>
      </c>
      <c r="J10" s="6">
        <v>94711088</v>
      </c>
      <c r="K10" s="6">
        <v>94711088</v>
      </c>
      <c r="L10" s="7">
        <f t="shared" si="1"/>
        <v>0</v>
      </c>
      <c r="M10" s="8">
        <f t="shared" si="2"/>
        <v>1</v>
      </c>
    </row>
    <row r="11" spans="1:19" ht="35.1" customHeight="1" thickTop="1" thickBot="1">
      <c r="A11" s="9" t="s">
        <v>12</v>
      </c>
      <c r="B11" s="9">
        <v>2</v>
      </c>
      <c r="C11" s="9"/>
      <c r="D11" s="9"/>
      <c r="E11" s="9"/>
      <c r="F11" s="9"/>
      <c r="G11" s="9"/>
      <c r="H11" s="9"/>
      <c r="I11" s="17" t="s">
        <v>32</v>
      </c>
      <c r="J11" s="18">
        <f>+J12</f>
        <v>239545905.40000001</v>
      </c>
      <c r="K11" s="18">
        <f t="shared" ref="K11" si="4">+K12</f>
        <v>239545905.40000001</v>
      </c>
      <c r="L11" s="19">
        <f t="shared" si="1"/>
        <v>0</v>
      </c>
      <c r="M11" s="20">
        <f t="shared" si="2"/>
        <v>1</v>
      </c>
    </row>
    <row r="12" spans="1:19" ht="35.1" customHeight="1" thickTop="1" thickBot="1">
      <c r="A12" s="4" t="s">
        <v>12</v>
      </c>
      <c r="B12" s="4" t="s">
        <v>18</v>
      </c>
      <c r="C12" s="4" t="s">
        <v>14</v>
      </c>
      <c r="D12" s="4" t="s">
        <v>22</v>
      </c>
      <c r="E12" s="4"/>
      <c r="F12" s="4" t="s">
        <v>16</v>
      </c>
      <c r="G12" s="4" t="s">
        <v>27</v>
      </c>
      <c r="H12" s="4" t="s">
        <v>28</v>
      </c>
      <c r="I12" s="5" t="s">
        <v>23</v>
      </c>
      <c r="J12" s="6">
        <v>239545905.40000001</v>
      </c>
      <c r="K12" s="6">
        <v>239545905.40000001</v>
      </c>
      <c r="L12" s="7">
        <f t="shared" si="1"/>
        <v>0</v>
      </c>
      <c r="M12" s="8">
        <f t="shared" si="2"/>
        <v>1</v>
      </c>
    </row>
    <row r="13" spans="1:19" ht="35.1" customHeight="1" thickTop="1" thickBot="1">
      <c r="A13" s="9" t="s">
        <v>24</v>
      </c>
      <c r="B13" s="9"/>
      <c r="C13" s="9"/>
      <c r="D13" s="9"/>
      <c r="E13" s="9"/>
      <c r="F13" s="9"/>
      <c r="G13" s="9"/>
      <c r="H13" s="9"/>
      <c r="I13" s="17" t="s">
        <v>33</v>
      </c>
      <c r="J13" s="18">
        <f>+J14</f>
        <v>400122841.66000003</v>
      </c>
      <c r="K13" s="18">
        <f t="shared" ref="K13" si="5">+K14</f>
        <v>400122841.66000003</v>
      </c>
      <c r="L13" s="19">
        <f t="shared" si="1"/>
        <v>0</v>
      </c>
      <c r="M13" s="20">
        <f t="shared" si="2"/>
        <v>1</v>
      </c>
    </row>
    <row r="14" spans="1:19" ht="67.5" customHeight="1" thickTop="1" thickBot="1">
      <c r="A14" s="4" t="s">
        <v>24</v>
      </c>
      <c r="B14" s="4" t="s">
        <v>25</v>
      </c>
      <c r="C14" s="4" t="s">
        <v>26</v>
      </c>
      <c r="D14" s="4" t="s">
        <v>22</v>
      </c>
      <c r="E14" s="4"/>
      <c r="F14" s="4" t="s">
        <v>16</v>
      </c>
      <c r="G14" s="4" t="s">
        <v>27</v>
      </c>
      <c r="H14" s="4" t="s">
        <v>28</v>
      </c>
      <c r="I14" s="5" t="s">
        <v>29</v>
      </c>
      <c r="J14" s="6">
        <v>400122841.66000003</v>
      </c>
      <c r="K14" s="6">
        <v>400122841.66000003</v>
      </c>
      <c r="L14" s="7">
        <f t="shared" si="1"/>
        <v>0</v>
      </c>
      <c r="M14" s="8">
        <f t="shared" si="2"/>
        <v>1</v>
      </c>
    </row>
    <row r="15" spans="1:19" ht="51.75" customHeight="1" thickTop="1" thickBot="1">
      <c r="A15" s="21" t="s">
        <v>0</v>
      </c>
      <c r="B15" s="22" t="s">
        <v>0</v>
      </c>
      <c r="C15" s="22" t="s">
        <v>0</v>
      </c>
      <c r="D15" s="22" t="s">
        <v>0</v>
      </c>
      <c r="E15" s="22" t="s">
        <v>0</v>
      </c>
      <c r="F15" s="22" t="s">
        <v>0</v>
      </c>
      <c r="G15" s="22" t="s">
        <v>0</v>
      </c>
      <c r="H15" s="22" t="s">
        <v>0</v>
      </c>
      <c r="I15" s="23" t="s">
        <v>34</v>
      </c>
      <c r="J15" s="24">
        <f>+J6+J13</f>
        <v>738265028.55999994</v>
      </c>
      <c r="K15" s="24">
        <f t="shared" ref="K15" si="6">+K6+K13</f>
        <v>738265028.55999994</v>
      </c>
      <c r="L15" s="25">
        <f t="shared" si="1"/>
        <v>0</v>
      </c>
      <c r="M15" s="26">
        <f t="shared" si="2"/>
        <v>1</v>
      </c>
    </row>
    <row r="16" spans="1:19" ht="13.5" customHeight="1" thickTop="1">
      <c r="A16" s="12" t="s">
        <v>41</v>
      </c>
      <c r="B16" s="13"/>
      <c r="C16" s="13"/>
      <c r="D16" s="13"/>
      <c r="E16" s="13"/>
      <c r="F16" s="12"/>
      <c r="G16" s="12"/>
      <c r="H16" s="12"/>
      <c r="I16" s="12"/>
      <c r="J16" s="12"/>
      <c r="K16" s="12"/>
      <c r="L16" s="12"/>
      <c r="M16" s="13"/>
      <c r="N16" s="13"/>
      <c r="O16" s="13"/>
      <c r="P16" s="13"/>
      <c r="Q16" s="13"/>
      <c r="R16" s="13"/>
      <c r="S16" s="13"/>
    </row>
    <row r="17" spans="1:19">
      <c r="A17" s="12" t="s">
        <v>42</v>
      </c>
      <c r="B17" s="13"/>
      <c r="C17" s="13"/>
      <c r="D17" s="13"/>
      <c r="E17" s="13"/>
      <c r="F17" s="12"/>
      <c r="G17" s="12"/>
      <c r="H17" s="12"/>
      <c r="I17" s="12"/>
      <c r="J17" s="12"/>
      <c r="K17" s="12"/>
      <c r="L17" s="12"/>
      <c r="M17" s="13"/>
      <c r="N17" s="13"/>
      <c r="O17" s="13"/>
      <c r="P17" s="13"/>
      <c r="Q17" s="13"/>
      <c r="R17" s="13"/>
      <c r="S17" s="13"/>
    </row>
    <row r="18" spans="1:19">
      <c r="A18" s="12" t="s">
        <v>43</v>
      </c>
      <c r="B18" s="13"/>
      <c r="C18" s="13"/>
      <c r="D18" s="13"/>
      <c r="E18" s="13"/>
      <c r="F18" s="12"/>
      <c r="G18" s="12"/>
      <c r="H18" s="12"/>
      <c r="I18" s="12"/>
      <c r="J18" s="12"/>
      <c r="K18" s="12"/>
      <c r="L18" s="12"/>
      <c r="M18" s="13"/>
      <c r="N18" s="13"/>
      <c r="O18" s="13"/>
      <c r="P18" s="13"/>
      <c r="Q18" s="13"/>
      <c r="R18" s="13"/>
      <c r="S18" s="13"/>
    </row>
    <row r="19" spans="1:19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4"/>
      <c r="L19" s="14"/>
      <c r="M19" s="15"/>
      <c r="N19" s="16"/>
      <c r="O19" s="13"/>
      <c r="P19" s="13"/>
      <c r="Q19" s="13"/>
      <c r="R19" s="13"/>
      <c r="S19" s="13"/>
    </row>
    <row r="20" spans="1:19">
      <c r="L20" s="3"/>
      <c r="M20" s="2"/>
    </row>
    <row r="21" spans="1:19">
      <c r="L21" s="3"/>
      <c r="M21" s="2"/>
    </row>
    <row r="22" spans="1:19">
      <c r="L22" s="3"/>
      <c r="M22" s="2"/>
    </row>
    <row r="23" spans="1:19">
      <c r="L23" s="3"/>
      <c r="M23" s="2"/>
    </row>
    <row r="24" spans="1:19">
      <c r="L24" s="3"/>
      <c r="M24" s="2"/>
    </row>
    <row r="25" spans="1:19">
      <c r="L25" s="3"/>
      <c r="M25" s="2"/>
    </row>
    <row r="26" spans="1:19">
      <c r="L26" s="3"/>
      <c r="M26" s="2"/>
    </row>
    <row r="27" spans="1:19">
      <c r="L27" s="3"/>
      <c r="M27" s="2"/>
    </row>
    <row r="28" spans="1:19">
      <c r="L28" s="3"/>
      <c r="M28" s="2"/>
    </row>
    <row r="29" spans="1:19">
      <c r="L29" s="3"/>
      <c r="M29" s="2"/>
    </row>
    <row r="30" spans="1:19">
      <c r="L30" s="3"/>
      <c r="M30" s="2"/>
    </row>
    <row r="31" spans="1:19">
      <c r="L31" s="3"/>
      <c r="M31" s="2"/>
    </row>
    <row r="32" spans="1:19">
      <c r="L32" s="3"/>
      <c r="M32" s="2"/>
    </row>
    <row r="33" spans="12:13">
      <c r="L33" s="3"/>
      <c r="M33" s="3"/>
    </row>
    <row r="34" spans="12:13">
      <c r="L34" s="3"/>
      <c r="M34" s="3"/>
    </row>
    <row r="35" spans="12:13">
      <c r="L35" s="3"/>
      <c r="M35" s="3"/>
    </row>
    <row r="36" spans="12:13">
      <c r="L36" s="3"/>
      <c r="M36" s="3"/>
    </row>
    <row r="37" spans="12:13">
      <c r="L37" s="3"/>
      <c r="M37" s="3"/>
    </row>
    <row r="38" spans="12:13">
      <c r="L38" s="3"/>
      <c r="M38" s="3"/>
    </row>
    <row r="39" spans="12:13">
      <c r="L39" s="3"/>
      <c r="M39" s="3"/>
    </row>
  </sheetData>
  <mergeCells count="3">
    <mergeCell ref="A1:M1"/>
    <mergeCell ref="A2:M2"/>
    <mergeCell ref="A3:M3"/>
  </mergeCells>
  <printOptions horizontalCentered="1"/>
  <pageMargins left="0.78740157480314965" right="0.78740157480314965" top="0.78740157480314965" bottom="0.78740157480314965" header="0.78740157480314965" footer="0.78740157480314965"/>
  <pageSetup scale="8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CUENTAS POR PAGAR 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Moreno Moscoso</dc:creator>
  <cp:lastModifiedBy>Maria del Carmen Moreno Moscoso</cp:lastModifiedBy>
  <cp:lastPrinted>2017-06-07T20:21:07Z</cp:lastPrinted>
  <dcterms:created xsi:type="dcterms:W3CDTF">2017-06-01T13:15:23Z</dcterms:created>
  <dcterms:modified xsi:type="dcterms:W3CDTF">2017-06-07T20:21:38Z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