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CUENTAS POR PAGAR" sheetId="1" r:id="rId1"/>
  </sheets>
  <calcPr calcId="152511"/>
</workbook>
</file>

<file path=xl/calcChain.xml><?xml version="1.0" encoding="utf-8"?>
<calcChain xmlns="http://schemas.openxmlformats.org/spreadsheetml/2006/main">
  <c r="M16" i="1" l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K8" i="1" l="1"/>
  <c r="K7" i="1" s="1"/>
  <c r="J8" i="1"/>
  <c r="K12" i="1"/>
  <c r="J12" i="1"/>
  <c r="K14" i="1"/>
  <c r="J14" i="1"/>
  <c r="J7" i="1" l="1"/>
  <c r="J16" i="1" s="1"/>
  <c r="M7" i="1"/>
  <c r="K16" i="1"/>
  <c r="L7" i="1" l="1"/>
</calcChain>
</file>

<file path=xl/sharedStrings.xml><?xml version="1.0" encoding="utf-8"?>
<sst xmlns="http://schemas.openxmlformats.org/spreadsheetml/2006/main" count="88" uniqueCount="44">
  <si>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</si>
  <si>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</si>
  <si>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</si>
  <si>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</si>
  <si>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</si>
  <si>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</si>
  <si>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</si>
  <si>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</si>
  <si>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</si>
  <si>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</si>
  <si>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</si>
  <si>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</si>
  <si>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</si>
  <si>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</si>
  <si>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</si>
  <si>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</si>
  <si>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</si>
  <si>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</si>
  <si>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</si>
  <si>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</si>
  <si>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</si>
  <si>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</si>
  <si>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</si>
  <si>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</si>
  <si>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</si>
  <si>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</si>
  <si>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</si>
  <si>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</si>
  <si>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</si>
  <si>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</si>
  <si>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</si>
  <si>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</si>
  <si>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MINISTERIO DE COMERCIO INDUSTRIA Y TURISMO</t>
  </si>
  <si>
    <t>EJECUCIÓN PRESUPUESTAL DE CUENTAS POR PAGAR 2016 CON CORTE AL 30 DE JUNIO DE 2017</t>
  </si>
  <si>
    <t>OBLIGACION ($)</t>
  </si>
  <si>
    <t>PAGOS ($)</t>
  </si>
  <si>
    <t>OBLIGACION SIN PAGAR ($)</t>
  </si>
  <si>
    <t>TOTAL EJECUCIÓN CUENTAS POR PAGAR 2016 CON CORTE AL 30 DE JUNIO DE 2017</t>
  </si>
  <si>
    <t>GENERADO : JULIO 4 DE 2017</t>
  </si>
  <si>
    <t xml:space="preserve">UNIDAD EJECUTORA 3501-02 DIRECCIÓN GENERAL DE COMERCIO EXTERIOR </t>
  </si>
  <si>
    <t>PAGO /OBLIG (%)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</si>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</sst>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Continuous" vertical="center" wrapText="1"/>
    </xf>
    <xf numFmtId="164" fontId="11" fillId="0" borderId="5" xfId="0" applyNumberFormat="1" applyFont="1" applyFill="1" applyBorder="1" applyAlignment="1">
      <alignment horizontal="right" vertical="center" wrapText="1" readingOrder="1"/>
    </xf>
    <xf numFmtId="165" fontId="11" fillId="0" borderId="5" xfId="0" applyNumberFormat="1" applyFont="1" applyFill="1" applyBorder="1" applyAlignment="1">
      <alignment horizontal="right" vertical="center" wrapText="1" readingOrder="1"/>
    </xf>
    <xf numFmtId="10" fontId="10" fillId="0" borderId="6" xfId="0" applyNumberFormat="1" applyFont="1" applyFill="1" applyBorder="1" applyAlignment="1">
      <alignment horizontal="right" vertical="center" wrapText="1" readingOrder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0" fontId="7" fillId="2" borderId="5" xfId="0" applyNumberFormat="1" applyFont="1" applyFill="1" applyBorder="1" applyAlignment="1">
      <alignment horizontal="left" vertical="center" wrapText="1" readingOrder="1"/>
    </xf>
    <xf numFmtId="164" fontId="9" fillId="2" borderId="5" xfId="0" applyNumberFormat="1" applyFont="1" applyFill="1" applyBorder="1" applyAlignment="1">
      <alignment horizontal="right" vertical="center" wrapText="1" readingOrder="1"/>
    </xf>
    <xf numFmtId="165" fontId="9" fillId="2" borderId="5" xfId="0" applyNumberFormat="1" applyFont="1" applyFill="1" applyBorder="1" applyAlignment="1">
      <alignment horizontal="right" vertical="center" wrapText="1" readingOrder="1"/>
    </xf>
    <xf numFmtId="10" fontId="12" fillId="2" borderId="6" xfId="0" applyNumberFormat="1" applyFont="1" applyFill="1" applyBorder="1" applyAlignment="1">
      <alignment horizontal="right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left" vertical="center" wrapText="1" readingOrder="1"/>
    </xf>
    <xf numFmtId="164" fontId="11" fillId="0" borderId="9" xfId="0" applyNumberFormat="1" applyFont="1" applyFill="1" applyBorder="1" applyAlignment="1">
      <alignment horizontal="right" vertical="center" wrapText="1" readingOrder="1"/>
    </xf>
    <xf numFmtId="165" fontId="11" fillId="0" borderId="9" xfId="0" applyNumberFormat="1" applyFont="1" applyFill="1" applyBorder="1" applyAlignment="1">
      <alignment horizontal="right" vertical="center" wrapText="1" readingOrder="1"/>
    </xf>
    <xf numFmtId="10" fontId="10" fillId="0" borderId="10" xfId="0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3" fillId="2" borderId="11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left" vertical="center" wrapText="1" readingOrder="1"/>
    </xf>
    <xf numFmtId="164" fontId="11" fillId="2" borderId="7" xfId="0" applyNumberFormat="1" applyFont="1" applyFill="1" applyBorder="1" applyAlignment="1">
      <alignment horizontal="right" vertical="center" wrapText="1" readingOrder="1"/>
    </xf>
    <xf numFmtId="165" fontId="11" fillId="2" borderId="7" xfId="0" applyNumberFormat="1" applyFont="1" applyFill="1" applyBorder="1" applyAlignment="1">
      <alignment horizontal="right" vertical="center" wrapText="1" readingOrder="1"/>
    </xf>
    <xf numFmtId="10" fontId="10" fillId="2" borderId="12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13" fillId="0" borderId="0" xfId="0" applyFont="1" applyFill="1" applyBorder="1"/>
    <xf numFmtId="10" fontId="13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left" vertical="center" wrapText="1" readingOrder="1"/>
    </xf>
    <xf numFmtId="164" fontId="9" fillId="0" borderId="5" xfId="0" applyNumberFormat="1" applyFont="1" applyFill="1" applyBorder="1" applyAlignment="1">
      <alignment horizontal="right" vertical="center" wrapText="1" readingOrder="1"/>
    </xf>
    <xf numFmtId="165" fontId="9" fillId="0" borderId="5" xfId="0" applyNumberFormat="1" applyFont="1" applyFill="1" applyBorder="1" applyAlignment="1">
      <alignment horizontal="right" vertical="center" wrapText="1" readingOrder="1"/>
    </xf>
    <xf numFmtId="10" fontId="12" fillId="0" borderId="6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abSelected="1" workbookViewId="0">
      <selection activeCell="R10" sqref="R10"/>
    </sheetView>
  </sheetViews>
  <sheetFormatPr baseColWidth="10" defaultRowHeight="15"/>
  <cols>
    <col min="1" max="5" width="5.42578125" customWidth="1"/>
    <col min="6" max="6" width="9.5703125" customWidth="1"/>
    <col min="7" max="7" width="5.7109375" customWidth="1"/>
    <col min="8" max="8" width="6" customWidth="1"/>
    <col min="9" max="9" width="27.5703125" customWidth="1"/>
    <col min="10" max="11" width="18.85546875" customWidth="1"/>
    <col min="12" max="12" width="15.28515625" customWidth="1"/>
    <col min="13" max="13" width="8.28515625" customWidth="1"/>
  </cols>
  <sheetData>
    <row r="1" spans="1:13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5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37" t="s">
        <v>38</v>
      </c>
      <c r="L5" s="38"/>
      <c r="M5" s="38"/>
    </row>
    <row r="6" spans="1:13" ht="35.25" thickTop="1" thickBot="1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25" t="s">
        <v>34</v>
      </c>
      <c r="K6" s="25" t="s">
        <v>35</v>
      </c>
      <c r="L6" s="7" t="s">
        <v>36</v>
      </c>
      <c r="M6" s="8" t="s">
        <v>40</v>
      </c>
    </row>
    <row r="7" spans="1:13" ht="35.1" customHeight="1" thickBot="1">
      <c r="A7" s="39" t="s">
        <v>10</v>
      </c>
      <c r="B7" s="40"/>
      <c r="C7" s="40"/>
      <c r="D7" s="40"/>
      <c r="E7" s="40"/>
      <c r="F7" s="40"/>
      <c r="G7" s="40"/>
      <c r="H7" s="40"/>
      <c r="I7" s="41" t="s">
        <v>29</v>
      </c>
      <c r="J7" s="42">
        <f>+J8+J12</f>
        <v>338142186.89999998</v>
      </c>
      <c r="K7" s="42">
        <f t="shared" ref="K7" si="0">+K8+K12</f>
        <v>338142186.89999998</v>
      </c>
      <c r="L7" s="43">
        <f>+J7-K7</f>
        <v>0</v>
      </c>
      <c r="M7" s="44">
        <f>+K7/J7</f>
        <v>1</v>
      </c>
    </row>
    <row r="8" spans="1:13" ht="35.1" customHeight="1" thickBot="1">
      <c r="A8" s="12" t="s">
        <v>10</v>
      </c>
      <c r="B8" s="13">
        <v>1</v>
      </c>
      <c r="C8" s="13"/>
      <c r="D8" s="13"/>
      <c r="E8" s="13"/>
      <c r="F8" s="13"/>
      <c r="G8" s="13"/>
      <c r="H8" s="13"/>
      <c r="I8" s="14" t="s">
        <v>28</v>
      </c>
      <c r="J8" s="15">
        <f>SUM(J9:J11)</f>
        <v>98596281.5</v>
      </c>
      <c r="K8" s="15">
        <f t="shared" ref="K8" si="1">SUM(K9:K11)</f>
        <v>98596281.5</v>
      </c>
      <c r="L8" s="16">
        <f t="shared" ref="L8:L16" si="2">+J8-K8</f>
        <v>0</v>
      </c>
      <c r="M8" s="17">
        <f t="shared" ref="M8:M16" si="3">+K8/J8</f>
        <v>1</v>
      </c>
    </row>
    <row r="9" spans="1:13" ht="35.1" customHeight="1" thickBot="1">
      <c r="A9" s="2" t="s">
        <v>10</v>
      </c>
      <c r="B9" s="3" t="s">
        <v>11</v>
      </c>
      <c r="C9" s="3" t="s">
        <v>12</v>
      </c>
      <c r="D9" s="3" t="s">
        <v>11</v>
      </c>
      <c r="E9" s="3" t="s">
        <v>13</v>
      </c>
      <c r="F9" s="3" t="s">
        <v>14</v>
      </c>
      <c r="G9" s="3" t="s">
        <v>25</v>
      </c>
      <c r="H9" s="3" t="s">
        <v>26</v>
      </c>
      <c r="I9" s="4" t="s">
        <v>15</v>
      </c>
      <c r="J9" s="9">
        <v>497049</v>
      </c>
      <c r="K9" s="9">
        <v>497049</v>
      </c>
      <c r="L9" s="10">
        <f t="shared" si="2"/>
        <v>0</v>
      </c>
      <c r="M9" s="11">
        <f t="shared" si="3"/>
        <v>1</v>
      </c>
    </row>
    <row r="10" spans="1:13" ht="35.1" customHeight="1" thickBot="1">
      <c r="A10" s="2" t="s">
        <v>10</v>
      </c>
      <c r="B10" s="3" t="s">
        <v>11</v>
      </c>
      <c r="C10" s="3" t="s">
        <v>12</v>
      </c>
      <c r="D10" s="3" t="s">
        <v>16</v>
      </c>
      <c r="E10" s="3"/>
      <c r="F10" s="3" t="s">
        <v>14</v>
      </c>
      <c r="G10" s="3" t="s">
        <v>25</v>
      </c>
      <c r="H10" s="3" t="s">
        <v>26</v>
      </c>
      <c r="I10" s="4" t="s">
        <v>17</v>
      </c>
      <c r="J10" s="9">
        <v>3388144.5</v>
      </c>
      <c r="K10" s="9">
        <v>3388144.5</v>
      </c>
      <c r="L10" s="10">
        <f t="shared" si="2"/>
        <v>0</v>
      </c>
      <c r="M10" s="11">
        <f t="shared" si="3"/>
        <v>1</v>
      </c>
    </row>
    <row r="11" spans="1:13" ht="35.1" customHeight="1" thickBot="1">
      <c r="A11" s="2" t="s">
        <v>10</v>
      </c>
      <c r="B11" s="3" t="s">
        <v>11</v>
      </c>
      <c r="C11" s="3" t="s">
        <v>12</v>
      </c>
      <c r="D11" s="3" t="s">
        <v>18</v>
      </c>
      <c r="E11" s="3"/>
      <c r="F11" s="3" t="s">
        <v>14</v>
      </c>
      <c r="G11" s="3" t="s">
        <v>25</v>
      </c>
      <c r="H11" s="3" t="s">
        <v>26</v>
      </c>
      <c r="I11" s="4" t="s">
        <v>19</v>
      </c>
      <c r="J11" s="9">
        <v>94711088</v>
      </c>
      <c r="K11" s="9">
        <v>94711088</v>
      </c>
      <c r="L11" s="10">
        <f t="shared" si="2"/>
        <v>0</v>
      </c>
      <c r="M11" s="11">
        <f t="shared" si="3"/>
        <v>1</v>
      </c>
    </row>
    <row r="12" spans="1:13" ht="35.1" customHeight="1" thickBot="1">
      <c r="A12" s="12" t="s">
        <v>10</v>
      </c>
      <c r="B12" s="13">
        <v>2</v>
      </c>
      <c r="C12" s="13"/>
      <c r="D12" s="13"/>
      <c r="E12" s="13"/>
      <c r="F12" s="13"/>
      <c r="G12" s="13"/>
      <c r="H12" s="13"/>
      <c r="I12" s="14" t="s">
        <v>30</v>
      </c>
      <c r="J12" s="15">
        <f>+J13</f>
        <v>239545905.40000001</v>
      </c>
      <c r="K12" s="15">
        <f t="shared" ref="K12" si="4">+K13</f>
        <v>239545905.40000001</v>
      </c>
      <c r="L12" s="16">
        <f t="shared" si="2"/>
        <v>0</v>
      </c>
      <c r="M12" s="17">
        <f t="shared" si="3"/>
        <v>1</v>
      </c>
    </row>
    <row r="13" spans="1:13" ht="35.1" customHeight="1" thickBot="1">
      <c r="A13" s="2" t="s">
        <v>10</v>
      </c>
      <c r="B13" s="3" t="s">
        <v>16</v>
      </c>
      <c r="C13" s="3" t="s">
        <v>12</v>
      </c>
      <c r="D13" s="3" t="s">
        <v>20</v>
      </c>
      <c r="E13" s="3"/>
      <c r="F13" s="3" t="s">
        <v>14</v>
      </c>
      <c r="G13" s="3" t="s">
        <v>25</v>
      </c>
      <c r="H13" s="3" t="s">
        <v>26</v>
      </c>
      <c r="I13" s="4" t="s">
        <v>21</v>
      </c>
      <c r="J13" s="9">
        <v>239545905.40000001</v>
      </c>
      <c r="K13" s="9">
        <v>239545905.40000001</v>
      </c>
      <c r="L13" s="10">
        <f t="shared" si="2"/>
        <v>0</v>
      </c>
      <c r="M13" s="11">
        <f t="shared" si="3"/>
        <v>1</v>
      </c>
    </row>
    <row r="14" spans="1:13" ht="35.1" customHeight="1" thickBot="1">
      <c r="A14" s="12" t="s">
        <v>22</v>
      </c>
      <c r="B14" s="13"/>
      <c r="C14" s="13"/>
      <c r="D14" s="13"/>
      <c r="E14" s="13"/>
      <c r="F14" s="13"/>
      <c r="G14" s="13"/>
      <c r="H14" s="13"/>
      <c r="I14" s="14" t="s">
        <v>31</v>
      </c>
      <c r="J14" s="15">
        <f>+J15</f>
        <v>400122841.66000003</v>
      </c>
      <c r="K14" s="15">
        <f t="shared" ref="K14" si="5">+K15</f>
        <v>400122841.66000003</v>
      </c>
      <c r="L14" s="16">
        <f t="shared" si="2"/>
        <v>0</v>
      </c>
      <c r="M14" s="17">
        <f t="shared" si="3"/>
        <v>1</v>
      </c>
    </row>
    <row r="15" spans="1:13" ht="58.5" customHeight="1">
      <c r="A15" s="18" t="s">
        <v>22</v>
      </c>
      <c r="B15" s="19" t="s">
        <v>23</v>
      </c>
      <c r="C15" s="19" t="s">
        <v>24</v>
      </c>
      <c r="D15" s="19" t="s">
        <v>20</v>
      </c>
      <c r="E15" s="19"/>
      <c r="F15" s="19" t="s">
        <v>14</v>
      </c>
      <c r="G15" s="19" t="s">
        <v>25</v>
      </c>
      <c r="H15" s="19" t="s">
        <v>26</v>
      </c>
      <c r="I15" s="20" t="s">
        <v>27</v>
      </c>
      <c r="J15" s="21">
        <v>400122841.66000003</v>
      </c>
      <c r="K15" s="21">
        <v>400122841.66000003</v>
      </c>
      <c r="L15" s="22">
        <f t="shared" si="2"/>
        <v>0</v>
      </c>
      <c r="M15" s="23">
        <f t="shared" si="3"/>
        <v>1</v>
      </c>
    </row>
    <row r="16" spans="1:13" ht="35.1" customHeight="1" thickBot="1">
      <c r="A16" s="26" t="s">
        <v>0</v>
      </c>
      <c r="B16" s="27" t="s">
        <v>0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8" t="s">
        <v>37</v>
      </c>
      <c r="J16" s="29">
        <f>+J7+J14</f>
        <v>738265028.55999994</v>
      </c>
      <c r="K16" s="29">
        <f t="shared" ref="K16" si="6">+K7+K14</f>
        <v>738265028.55999994</v>
      </c>
      <c r="L16" s="30">
        <f t="shared" si="2"/>
        <v>0</v>
      </c>
      <c r="M16" s="31">
        <f t="shared" si="3"/>
        <v>1</v>
      </c>
    </row>
    <row r="17" spans="1:18" ht="13.5" customHeight="1" thickTop="1">
      <c r="A17" s="33" t="s">
        <v>41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3"/>
      <c r="O17" s="33"/>
      <c r="P17" s="32"/>
      <c r="Q17" s="32"/>
      <c r="R17" s="32"/>
    </row>
    <row r="18" spans="1:18">
      <c r="A18" s="33" t="s">
        <v>42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2"/>
      <c r="Q18" s="32"/>
      <c r="R18" s="32"/>
    </row>
    <row r="19" spans="1:18">
      <c r="A19" s="33" t="s">
        <v>43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3"/>
      <c r="O19" s="33"/>
      <c r="P19" s="32"/>
      <c r="Q19" s="32"/>
      <c r="R19" s="32"/>
    </row>
  </sheetData>
  <mergeCells count="4">
    <mergeCell ref="A1:M1"/>
    <mergeCell ref="A2:M2"/>
    <mergeCell ref="A3:M3"/>
    <mergeCell ref="K5:M5"/>
  </mergeCells>
  <printOptions horizontalCentered="1"/>
  <pageMargins left="0.78740157480314965" right="0.19685039370078741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2017-07-04T16:52:48Z</cp:lastPrinted>
  <dcterms:created xsi:type="dcterms:W3CDTF">2017-07-04T13:36:31Z</dcterms:created>
  <dcterms:modified xsi:type="dcterms:W3CDTF">2017-07-05T20:26:42Z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