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RESERVAS DIRECCIÓN 2018" sheetId="1" r:id="rId1"/>
  </sheets>
  <calcPr calcId="152511"/>
</workbook>
</file>

<file path=xl/calcChain.xml><?xml version="1.0" encoding="utf-8"?>
<calcChain xmlns="http://schemas.openxmlformats.org/spreadsheetml/2006/main">
  <c r="M16" i="1" l="1"/>
  <c r="L16" i="1"/>
  <c r="M15" i="1"/>
  <c r="L15" i="1"/>
  <c r="M13" i="1"/>
  <c r="L13" i="1"/>
  <c r="M11" i="1"/>
  <c r="L11" i="1"/>
  <c r="K10" i="1"/>
  <c r="J10" i="1"/>
  <c r="I10" i="1"/>
  <c r="K12" i="1"/>
  <c r="J12" i="1"/>
  <c r="I12" i="1"/>
  <c r="M12" i="1" s="1"/>
  <c r="K14" i="1"/>
  <c r="J14" i="1"/>
  <c r="I14" i="1"/>
  <c r="L14" i="1" l="1"/>
  <c r="M14" i="1"/>
  <c r="I9" i="1"/>
  <c r="L9" i="1" s="1"/>
  <c r="J9" i="1"/>
  <c r="J17" i="1" s="1"/>
  <c r="K9" i="1"/>
  <c r="L10" i="1"/>
  <c r="L12" i="1"/>
  <c r="M10" i="1"/>
  <c r="K17" i="1"/>
  <c r="I17" i="1" l="1"/>
  <c r="L17" i="1" s="1"/>
  <c r="M9" i="1"/>
  <c r="M17" i="1" l="1"/>
</calcChain>
</file>

<file path=xl/sharedStrings.xml><?xml version="1.0" encoding="utf-8"?>
<sst xmlns="http://schemas.openxmlformats.org/spreadsheetml/2006/main" count="81" uniqueCount="45">
  <si>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</si>
  <si>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</si>
  <si>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</si>
  <si>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</si>
  <si>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</si>
  <si>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</si>
  <si>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</si>
  <si>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</si>
  <si>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</si>
  <si>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</si>
  <si>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</si>
  <si>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</si>
  <si>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</si>
  <si>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</si>
  <si>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</si>
  <si>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</si>
  <si>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</si>
  <si>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</si>
  <si>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</si>
  <si>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</t>
  </si>
  <si>
    <t>16</t>
  </si>
  <si>
    <t>SSF</t>
  </si>
  <si>
    <t>IMPLANTACION DEL PROGRAMA DE APOYO INTEGRAL PARA LOS USUARIOS DE COMERCIO EXTERIOR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</si>
  <si>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</si>
  <si>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</si>
  <si>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</si>
  <si>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</si>
  <si>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 xml:space="preserve">GASTOS DE INVERSION </t>
  </si>
  <si>
    <t>MINISTERIO DE COMERCIO INDUSTRIA Y TURISMO</t>
  </si>
  <si>
    <t>EJECUCIÓN RESERVAS PRESUPUESTALES 2018 CON CORTE AL 31 DE DICIEMBRE DE 2019</t>
  </si>
  <si>
    <t>GENERADO: ENERO 21 DE 2020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</si>
  <si>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</si>
  <si>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</si>
  <si>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</si>
  <si>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</si>
  <si>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</si>
  <si>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Nota 5:Resolución No.0042 del 20 de diciembre de 2019 " Por la cual se establece el Catálogo de  Clasificación Presupuestal y se dictan otras disposiciones para su administración.</t>
  </si>
  <si>
    <t xml:space="preserve">UNIDAD EJECUTORA 3501-02 DIRECCION GENERAL DE COMERCIO EXTERIOR </t>
  </si>
  <si>
    <t>COMPROMISO ($)</t>
  </si>
  <si>
    <t>OBLIGACIÓN ($)</t>
  </si>
  <si>
    <t>PAGOS ($)</t>
  </si>
  <si>
    <t>COMPROMISOS SIN PAGAR  ($)</t>
  </si>
  <si>
    <t>PAGO / COMP  (%)</t>
  </si>
  <si>
    <t>Nota 6:Acta de Cancelación de Saldos de Reservas vigencia 2018.</t>
  </si>
  <si>
    <t xml:space="preserve">TOTAL EJECUCIÓN RESERVAS PRESUPUESTALES 2018 CON CORTE AL 31 DE DICIEMBRE DE 2019-DIRECCIÓN GENERAL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</si>
</sst>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7" fillId="0" borderId="0" xfId="0" applyFont="1" applyFill="1" applyBorder="1"/>
    <xf numFmtId="165" fontId="4" fillId="0" borderId="1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165" fontId="6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Continuous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323850</xdr:colOff>
      <xdr:row>2</xdr:row>
      <xdr:rowOff>166286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2"/>
  <sheetViews>
    <sheetView showGridLines="0" tabSelected="1" topLeftCell="A6" workbookViewId="0">
      <selection activeCell="R16" sqref="R16"/>
    </sheetView>
  </sheetViews>
  <sheetFormatPr baseColWidth="10" defaultRowHeight="15"/>
  <cols>
    <col min="1" max="4" width="5.42578125" customWidth="1"/>
    <col min="5" max="5" width="9.5703125" customWidth="1"/>
    <col min="6" max="6" width="5.140625" customWidth="1"/>
    <col min="7" max="7" width="4.7109375" customWidth="1"/>
    <col min="8" max="8" width="38.140625" customWidth="1"/>
    <col min="9" max="9" width="15.7109375" customWidth="1"/>
    <col min="10" max="10" width="15.5703125" customWidth="1"/>
    <col min="11" max="11" width="14" customWidth="1"/>
    <col min="12" max="12" width="14.140625" customWidth="1"/>
    <col min="13" max="13" width="11.140625" customWidth="1"/>
  </cols>
  <sheetData>
    <row r="3" spans="1:15" ht="15.75">
      <c r="A3" s="20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ht="15.75">
      <c r="A4" s="20" t="s">
        <v>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ht="15.75">
      <c r="A5" s="20" t="s">
        <v>37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5" ht="15.75" thickBot="1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1" t="s">
        <v>0</v>
      </c>
      <c r="K7" s="22" t="s">
        <v>30</v>
      </c>
      <c r="L7" s="23"/>
      <c r="M7" s="23"/>
    </row>
    <row r="8" spans="1:15" ht="39" customHeight="1" thickTop="1" thickBot="1">
      <c r="A8" s="9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38</v>
      </c>
      <c r="J8" s="9" t="s">
        <v>39</v>
      </c>
      <c r="K8" s="9" t="s">
        <v>40</v>
      </c>
      <c r="L8" s="19" t="s">
        <v>41</v>
      </c>
      <c r="M8" s="19" t="s">
        <v>42</v>
      </c>
    </row>
    <row r="9" spans="1:15" ht="35.1" customHeight="1" thickTop="1" thickBot="1">
      <c r="A9" s="6" t="s">
        <v>9</v>
      </c>
      <c r="B9" s="6"/>
      <c r="C9" s="6"/>
      <c r="D9" s="6"/>
      <c r="E9" s="6"/>
      <c r="F9" s="6"/>
      <c r="G9" s="6"/>
      <c r="H9" s="7" t="s">
        <v>25</v>
      </c>
      <c r="I9" s="8">
        <f>+I10+I12</f>
        <v>180943200.84999999</v>
      </c>
      <c r="J9" s="8">
        <f t="shared" ref="J9:K9" si="0">+J10+J12</f>
        <v>180943200.84999999</v>
      </c>
      <c r="K9" s="8">
        <f t="shared" si="0"/>
        <v>180943200.84999999</v>
      </c>
      <c r="L9" s="13">
        <f t="shared" ref="L9:L17" si="1">+I9-+K9</f>
        <v>0</v>
      </c>
      <c r="M9" s="10">
        <f t="shared" ref="M9:M17" si="2">+K9/I9</f>
        <v>1</v>
      </c>
      <c r="O9" s="4"/>
    </row>
    <row r="10" spans="1:15" ht="35.1" customHeight="1" thickTop="1" thickBot="1">
      <c r="A10" s="14" t="s">
        <v>9</v>
      </c>
      <c r="B10" s="14"/>
      <c r="C10" s="14"/>
      <c r="D10" s="14"/>
      <c r="E10" s="14"/>
      <c r="F10" s="14"/>
      <c r="G10" s="14"/>
      <c r="H10" s="15" t="s">
        <v>24</v>
      </c>
      <c r="I10" s="16">
        <f>+I11</f>
        <v>1101753.6000000001</v>
      </c>
      <c r="J10" s="16">
        <f t="shared" ref="J10:K10" si="3">+J11</f>
        <v>1101753.6000000001</v>
      </c>
      <c r="K10" s="16">
        <f t="shared" si="3"/>
        <v>1101753.6000000001</v>
      </c>
      <c r="L10" s="17">
        <f t="shared" si="1"/>
        <v>0</v>
      </c>
      <c r="M10" s="18">
        <f t="shared" si="2"/>
        <v>1</v>
      </c>
      <c r="O10" s="4"/>
    </row>
    <row r="11" spans="1:15" ht="35.1" customHeight="1" thickTop="1" thickBot="1">
      <c r="A11" s="6" t="s">
        <v>9</v>
      </c>
      <c r="B11" s="6" t="s">
        <v>10</v>
      </c>
      <c r="C11" s="6" t="s">
        <v>10</v>
      </c>
      <c r="D11" s="6" t="s">
        <v>10</v>
      </c>
      <c r="E11" s="6" t="s">
        <v>11</v>
      </c>
      <c r="F11" s="6" t="s">
        <v>20</v>
      </c>
      <c r="G11" s="6" t="s">
        <v>21</v>
      </c>
      <c r="H11" s="7" t="s">
        <v>12</v>
      </c>
      <c r="I11" s="8">
        <v>1101753.6000000001</v>
      </c>
      <c r="J11" s="8">
        <v>1101753.6000000001</v>
      </c>
      <c r="K11" s="8">
        <v>1101753.6000000001</v>
      </c>
      <c r="L11" s="13">
        <f t="shared" si="1"/>
        <v>0</v>
      </c>
      <c r="M11" s="10">
        <f t="shared" si="2"/>
        <v>1</v>
      </c>
      <c r="O11" s="4"/>
    </row>
    <row r="12" spans="1:15" ht="35.1" customHeight="1" thickTop="1" thickBot="1">
      <c r="A12" s="14" t="s">
        <v>9</v>
      </c>
      <c r="B12" s="14"/>
      <c r="C12" s="14"/>
      <c r="D12" s="14"/>
      <c r="E12" s="14"/>
      <c r="F12" s="14"/>
      <c r="G12" s="14"/>
      <c r="H12" s="15" t="s">
        <v>26</v>
      </c>
      <c r="I12" s="16">
        <f>+I13</f>
        <v>179841447.25</v>
      </c>
      <c r="J12" s="16">
        <f t="shared" ref="J12:K12" si="4">+J13</f>
        <v>179841447.25</v>
      </c>
      <c r="K12" s="16">
        <f t="shared" si="4"/>
        <v>179841447.25</v>
      </c>
      <c r="L12" s="17">
        <f t="shared" si="1"/>
        <v>0</v>
      </c>
      <c r="M12" s="18">
        <f t="shared" si="2"/>
        <v>1</v>
      </c>
      <c r="O12" s="4"/>
    </row>
    <row r="13" spans="1:15" ht="35.1" customHeight="1" thickTop="1" thickBot="1">
      <c r="A13" s="6" t="s">
        <v>9</v>
      </c>
      <c r="B13" s="6" t="s">
        <v>13</v>
      </c>
      <c r="C13" s="6" t="s">
        <v>13</v>
      </c>
      <c r="D13" s="6"/>
      <c r="E13" s="6" t="s">
        <v>11</v>
      </c>
      <c r="F13" s="6" t="s">
        <v>20</v>
      </c>
      <c r="G13" s="6" t="s">
        <v>21</v>
      </c>
      <c r="H13" s="7" t="s">
        <v>14</v>
      </c>
      <c r="I13" s="8">
        <v>179841447.25</v>
      </c>
      <c r="J13" s="8">
        <v>179841447.25</v>
      </c>
      <c r="K13" s="8">
        <v>179841447.25</v>
      </c>
      <c r="L13" s="13">
        <f t="shared" si="1"/>
        <v>0</v>
      </c>
      <c r="M13" s="10">
        <f t="shared" si="2"/>
        <v>1</v>
      </c>
      <c r="O13" s="4"/>
    </row>
    <row r="14" spans="1:15" ht="35.1" customHeight="1" thickTop="1" thickBot="1">
      <c r="A14" s="14" t="s">
        <v>15</v>
      </c>
      <c r="B14" s="14"/>
      <c r="C14" s="14"/>
      <c r="D14" s="14"/>
      <c r="E14" s="14"/>
      <c r="F14" s="14"/>
      <c r="G14" s="14"/>
      <c r="H14" s="15" t="s">
        <v>27</v>
      </c>
      <c r="I14" s="16">
        <f>SUM(I15:I16)</f>
        <v>462305071.99000001</v>
      </c>
      <c r="J14" s="16">
        <f t="shared" ref="J14:K14" si="5">SUM(J15:J16)</f>
        <v>462305071.99000001</v>
      </c>
      <c r="K14" s="16">
        <f t="shared" si="5"/>
        <v>462305071.99000001</v>
      </c>
      <c r="L14" s="17">
        <f t="shared" si="1"/>
        <v>0</v>
      </c>
      <c r="M14" s="18">
        <f t="shared" si="2"/>
        <v>1</v>
      </c>
      <c r="O14" s="4"/>
    </row>
    <row r="15" spans="1:15" ht="52.5" customHeight="1" thickTop="1" thickBot="1">
      <c r="A15" s="6" t="s">
        <v>15</v>
      </c>
      <c r="B15" s="6" t="s">
        <v>16</v>
      </c>
      <c r="C15" s="6" t="s">
        <v>17</v>
      </c>
      <c r="D15" s="6" t="s">
        <v>19</v>
      </c>
      <c r="E15" s="6" t="s">
        <v>11</v>
      </c>
      <c r="F15" s="6" t="s">
        <v>20</v>
      </c>
      <c r="G15" s="6" t="s">
        <v>21</v>
      </c>
      <c r="H15" s="7" t="s">
        <v>22</v>
      </c>
      <c r="I15" s="8">
        <v>400338589.99000001</v>
      </c>
      <c r="J15" s="8">
        <v>400338589.99000001</v>
      </c>
      <c r="K15" s="8">
        <v>400338589.99000001</v>
      </c>
      <c r="L15" s="13">
        <f t="shared" si="1"/>
        <v>0</v>
      </c>
      <c r="M15" s="10">
        <f t="shared" si="2"/>
        <v>1</v>
      </c>
      <c r="O15" s="4"/>
    </row>
    <row r="16" spans="1:15" ht="54" customHeight="1" thickTop="1" thickBot="1">
      <c r="A16" s="6" t="s">
        <v>15</v>
      </c>
      <c r="B16" s="6" t="s">
        <v>16</v>
      </c>
      <c r="C16" s="6" t="s">
        <v>17</v>
      </c>
      <c r="D16" s="6" t="s">
        <v>18</v>
      </c>
      <c r="E16" s="6" t="s">
        <v>11</v>
      </c>
      <c r="F16" s="6" t="s">
        <v>20</v>
      </c>
      <c r="G16" s="6" t="s">
        <v>21</v>
      </c>
      <c r="H16" s="7" t="s">
        <v>23</v>
      </c>
      <c r="I16" s="8">
        <v>61966482</v>
      </c>
      <c r="J16" s="8">
        <v>61966482</v>
      </c>
      <c r="K16" s="8">
        <v>61966482</v>
      </c>
      <c r="L16" s="13">
        <f t="shared" si="1"/>
        <v>0</v>
      </c>
      <c r="M16" s="10">
        <f t="shared" si="2"/>
        <v>1</v>
      </c>
      <c r="O16" s="4"/>
    </row>
    <row r="17" spans="1:15" ht="40.5" customHeight="1" thickTop="1" thickBot="1">
      <c r="A17" s="14" t="s">
        <v>0</v>
      </c>
      <c r="B17" s="14" t="s">
        <v>0</v>
      </c>
      <c r="C17" s="14" t="s">
        <v>0</v>
      </c>
      <c r="D17" s="14" t="s">
        <v>0</v>
      </c>
      <c r="E17" s="14" t="s">
        <v>0</v>
      </c>
      <c r="F17" s="14" t="s">
        <v>0</v>
      </c>
      <c r="G17" s="14" t="s">
        <v>0</v>
      </c>
      <c r="H17" s="15" t="s">
        <v>44</v>
      </c>
      <c r="I17" s="16">
        <f>+I9+I14</f>
        <v>643248272.84000003</v>
      </c>
      <c r="J17" s="16">
        <f t="shared" ref="J17:K17" si="6">+J9+J14</f>
        <v>643248272.84000003</v>
      </c>
      <c r="K17" s="16">
        <f t="shared" si="6"/>
        <v>643248272.84000003</v>
      </c>
      <c r="L17" s="17">
        <f t="shared" si="1"/>
        <v>0</v>
      </c>
      <c r="M17" s="18">
        <f t="shared" si="2"/>
        <v>1</v>
      </c>
      <c r="O17" s="4"/>
    </row>
    <row r="18" spans="1:15" ht="27" customHeight="1" thickTop="1">
      <c r="A18" s="11" t="s">
        <v>31</v>
      </c>
      <c r="B18" s="11"/>
      <c r="C18" s="11"/>
      <c r="D18" s="11"/>
      <c r="E18" s="11"/>
      <c r="F18" s="11"/>
      <c r="G18" s="11"/>
      <c r="H18" s="11"/>
      <c r="I18" s="12"/>
      <c r="J18" s="12"/>
      <c r="K18" s="12"/>
      <c r="L18" s="12"/>
      <c r="M18" s="12"/>
    </row>
    <row r="19" spans="1:15" ht="18.75" customHeight="1">
      <c r="A19" s="11" t="s">
        <v>32</v>
      </c>
      <c r="B19" s="11"/>
      <c r="C19" s="11"/>
      <c r="D19" s="11"/>
      <c r="E19" s="11"/>
      <c r="F19" s="11"/>
      <c r="G19" s="11"/>
      <c r="H19" s="11"/>
      <c r="I19" s="12"/>
      <c r="J19" s="12"/>
      <c r="K19" s="12"/>
      <c r="L19" s="12"/>
      <c r="M19" s="12"/>
    </row>
    <row r="20" spans="1:15" ht="16.5" customHeight="1">
      <c r="A20" s="11" t="s">
        <v>33</v>
      </c>
      <c r="B20" s="11"/>
      <c r="C20" s="11"/>
      <c r="D20" s="11"/>
      <c r="E20" s="11"/>
      <c r="F20" s="11"/>
      <c r="G20" s="11"/>
      <c r="H20" s="11"/>
      <c r="I20" s="12"/>
      <c r="J20" s="12"/>
      <c r="K20" s="12"/>
      <c r="L20" s="12"/>
      <c r="M20" s="12"/>
    </row>
    <row r="21" spans="1:15" ht="28.5" customHeight="1">
      <c r="A21" s="24" t="s">
        <v>34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5" ht="14.25" customHeight="1">
      <c r="A22" s="12" t="s">
        <v>35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5" ht="15.75" customHeight="1">
      <c r="A23" s="12" t="s">
        <v>36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5">
      <c r="A24" s="12" t="s">
        <v>43</v>
      </c>
      <c r="M24" s="2"/>
    </row>
    <row r="25" spans="1:15">
      <c r="M25" s="2"/>
    </row>
    <row r="26" spans="1:15">
      <c r="M26" s="2"/>
    </row>
    <row r="27" spans="1:15">
      <c r="M27" s="2"/>
    </row>
    <row r="28" spans="1:15">
      <c r="M28" s="2"/>
    </row>
    <row r="29" spans="1:15">
      <c r="M29" s="2"/>
    </row>
    <row r="30" spans="1:15">
      <c r="M30" s="2"/>
    </row>
    <row r="31" spans="1:15">
      <c r="M31" s="2"/>
    </row>
    <row r="32" spans="1:15">
      <c r="M32" s="2"/>
    </row>
    <row r="33" spans="13:13">
      <c r="M33" s="2"/>
    </row>
    <row r="34" spans="13:13">
      <c r="M34" s="2"/>
    </row>
    <row r="35" spans="13:13">
      <c r="M35" s="2"/>
    </row>
    <row r="36" spans="13:13">
      <c r="M36" s="2"/>
    </row>
    <row r="37" spans="13:13">
      <c r="M37" s="2"/>
    </row>
    <row r="38" spans="13:13">
      <c r="M38" s="2"/>
    </row>
    <row r="39" spans="13:13">
      <c r="M39" s="2"/>
    </row>
    <row r="40" spans="13:13">
      <c r="M40" s="2"/>
    </row>
    <row r="41" spans="13:13">
      <c r="M41" s="2"/>
    </row>
    <row r="42" spans="13:13">
      <c r="M42" s="2"/>
    </row>
    <row r="43" spans="13:13">
      <c r="M43" s="2"/>
    </row>
    <row r="44" spans="13:13">
      <c r="M44" s="2"/>
    </row>
    <row r="45" spans="13:13">
      <c r="M45" s="2"/>
    </row>
    <row r="46" spans="13:13">
      <c r="M46" s="2"/>
    </row>
    <row r="47" spans="13:13">
      <c r="M47" s="2"/>
    </row>
    <row r="48" spans="13:13">
      <c r="M48" s="2"/>
    </row>
    <row r="49" spans="13:13">
      <c r="M49" s="2"/>
    </row>
    <row r="50" spans="13:13">
      <c r="M50" s="2"/>
    </row>
    <row r="51" spans="13:13">
      <c r="M51" s="2"/>
    </row>
    <row r="52" spans="13:13">
      <c r="M52" s="2"/>
    </row>
    <row r="53" spans="13:13">
      <c r="M53" s="2"/>
    </row>
    <row r="54" spans="13:13">
      <c r="M54" s="2"/>
    </row>
    <row r="55" spans="13:13">
      <c r="M55" s="2"/>
    </row>
    <row r="56" spans="13:13">
      <c r="M56" s="2"/>
    </row>
    <row r="57" spans="13:13">
      <c r="M57" s="2"/>
    </row>
    <row r="58" spans="13:13">
      <c r="M58" s="2"/>
    </row>
    <row r="59" spans="13:13">
      <c r="M59" s="2"/>
    </row>
    <row r="60" spans="13:13">
      <c r="M60" s="2"/>
    </row>
    <row r="61" spans="13:13">
      <c r="M61" s="2"/>
    </row>
    <row r="62" spans="13:13">
      <c r="M62" s="2"/>
    </row>
  </sheetData>
  <mergeCells count="5">
    <mergeCell ref="A3:M3"/>
    <mergeCell ref="A4:M4"/>
    <mergeCell ref="A5:M5"/>
    <mergeCell ref="K7:M7"/>
    <mergeCell ref="A21:M21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DIRECCIÓN 2018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2020-01-28T18:00:10Z</cp:lastPrinted>
  <dcterms:created xsi:type="dcterms:W3CDTF">2020-01-21T15:07:55Z</dcterms:created>
  <dcterms:modified xsi:type="dcterms:W3CDTF">2020-01-28T19:38:36Z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