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MARZO\PDF\"/>
    </mc:Choice>
  </mc:AlternateContent>
  <bookViews>
    <workbookView xWindow="240" yWindow="120" windowWidth="18060" windowHeight="7050"/>
  </bookViews>
  <sheets>
    <sheet name="CTAS POR PAGAR DCE" sheetId="1" r:id="rId1"/>
  </sheets>
  <calcPr calcId="152511"/>
</workbook>
</file>

<file path=xl/calcChain.xml><?xml version="1.0" encoding="utf-8"?>
<calcChain xmlns="http://schemas.openxmlformats.org/spreadsheetml/2006/main">
  <c r="M8" i="1" l="1"/>
  <c r="L8" i="1"/>
  <c r="L14" i="1"/>
  <c r="L12" i="1"/>
  <c r="L10" i="1"/>
  <c r="L9" i="1"/>
  <c r="K13" i="1"/>
  <c r="J13" i="1"/>
  <c r="K11" i="1"/>
  <c r="J11" i="1"/>
  <c r="K7" i="1"/>
  <c r="M7" i="1" s="1"/>
  <c r="J7" i="1"/>
  <c r="M14" i="1"/>
  <c r="M12" i="1"/>
  <c r="M10" i="1"/>
  <c r="M9" i="1"/>
  <c r="L7" i="1" l="1"/>
  <c r="L13" i="1"/>
  <c r="J6" i="1"/>
  <c r="L11" i="1"/>
  <c r="K6" i="1"/>
  <c r="M13" i="1"/>
  <c r="M11" i="1"/>
  <c r="J15" i="1" l="1"/>
  <c r="L6" i="1"/>
  <c r="K15" i="1"/>
  <c r="L15" i="1" s="1"/>
  <c r="M6" i="1"/>
  <c r="M15" i="1" l="1"/>
</calcChain>
</file>

<file path=xl/sharedStrings.xml><?xml version="1.0" encoding="utf-8"?>
<sst xmlns="http://schemas.openxmlformats.org/spreadsheetml/2006/main" count="86" uniqueCount="42">
  <si>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</si>
  <si>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</si>
  <si>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</si>
  <si>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</si>
  <si>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</si>
  <si>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</si>
  <si>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</si>
  <si>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</si>
  <si>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</si>
  <si>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</si>
  <si>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OBLIGACION</t>
  </si>
  <si>
    <t>PAGOS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</si>
  <si>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</si>
  <si>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</si>
  <si>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</si>
  <si>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</si>
  <si>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</si>
  <si>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</si>
  <si>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</si>
  <si>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</si>
  <si>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</si>
  <si>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</si>
  <si>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</si>
  <si>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</si>
  <si>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C</t>
  </si>
  <si>
    <t>310</t>
  </si>
  <si>
    <t>205</t>
  </si>
  <si>
    <t>16</t>
  </si>
  <si>
    <t>SSF</t>
  </si>
  <si>
    <t>IMPLANTACION DEL PROGRAMA DE APOYO INTEGRAL PARA LOS USUARIOS DE COMERCIO EXTERIOR</t>
  </si>
  <si>
    <t>GASTOS DE PERSONAL</t>
  </si>
  <si>
    <t>GASTOS GENERALES</t>
  </si>
  <si>
    <t xml:space="preserve">GASTOS DE INVERSION </t>
  </si>
  <si>
    <t>OBLIGACION SIN PAGAR</t>
  </si>
  <si>
    <t>PAGO/OBLIG (%)</t>
  </si>
  <si>
    <t xml:space="preserve">GASTOS DE FUNCIONAMIENTO </t>
  </si>
  <si>
    <t>MINISTERIO DE COMERCIO INDUSTRIA Y TURISMO</t>
  </si>
  <si>
    <t>GENERADO :ABRIL 03 DE 2017</t>
  </si>
  <si>
    <t xml:space="preserve">UNIDAD EJECUTORA 3501-02 DIRECCIÓN GRAL DE COMERCIO EXTERIOR </t>
  </si>
  <si>
    <t>EJECUCIÓN CUENTAS POR PAGAR 2016 CON CORTE AL 31 DE MARZO DE 2017</t>
  </si>
  <si>
    <t>TOTAL EJECUCIÓN CUENTAS POR PAGAR 2016 CON CORTE AL 31 DE MARZO DE 2017</t>
  </si>
  <si>
    <t>Fuente :Sistema Integrado de Información Financiera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</si>
</sst>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7"/>
      <color rgb="FF000000"/>
      <name val="Arial"/>
      <family val="2"/>
    </font>
    <font>
      <b/>
      <sz val="8"/>
      <name val="Calibri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/>
      <top style="thick">
        <color rgb="FFD3D3D3"/>
      </top>
      <bottom style="thick">
        <color rgb="FFD3D3D3"/>
      </bottom>
      <diagonal/>
    </border>
    <border>
      <left/>
      <right/>
      <top style="thick">
        <color rgb="FFD3D3D3"/>
      </top>
      <bottom style="thick">
        <color rgb="FFD3D3D3"/>
      </bottom>
      <diagonal/>
    </border>
    <border>
      <left/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left" vertical="center" wrapText="1" readingOrder="1"/>
    </xf>
    <xf numFmtId="164" fontId="4" fillId="3" borderId="4" xfId="0" applyNumberFormat="1" applyFont="1" applyFill="1" applyBorder="1" applyAlignment="1">
      <alignment horizontal="right" vertical="center" wrapText="1" readingOrder="1"/>
    </xf>
    <xf numFmtId="165" fontId="8" fillId="3" borderId="4" xfId="0" applyNumberFormat="1" applyFont="1" applyFill="1" applyBorder="1" applyAlignment="1">
      <alignment horizontal="center" vertical="center" wrapText="1"/>
    </xf>
    <xf numFmtId="10" fontId="8" fillId="3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right" vertical="center" wrapText="1" readingOrder="1"/>
    </xf>
    <xf numFmtId="0" fontId="1" fillId="0" borderId="2" xfId="0" applyFont="1" applyFill="1" applyBorder="1" applyAlignment="1">
      <alignment horizontal="right" vertical="center" wrapText="1"/>
    </xf>
    <xf numFmtId="0" fontId="1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abSelected="1" workbookViewId="0">
      <selection activeCell="S17" sqref="S17"/>
    </sheetView>
  </sheetViews>
  <sheetFormatPr baseColWidth="10" defaultRowHeight="15"/>
  <cols>
    <col min="1" max="5" width="5.42578125" customWidth="1"/>
    <col min="6" max="6" width="8.5703125" customWidth="1"/>
    <col min="7" max="8" width="4.140625" customWidth="1"/>
    <col min="9" max="9" width="33.28515625" customWidth="1"/>
    <col min="10" max="10" width="16.85546875" customWidth="1"/>
    <col min="11" max="11" width="15" customWidth="1"/>
    <col min="12" max="12" width="11.5703125" customWidth="1"/>
    <col min="13" max="13" width="9.28515625" customWidth="1"/>
  </cols>
  <sheetData>
    <row r="1" spans="1:17">
      <c r="A1" s="23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7">
      <c r="A2" s="23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7">
      <c r="A3" s="23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7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25" t="s">
        <v>37</v>
      </c>
      <c r="L4" s="26"/>
      <c r="M4" s="26"/>
    </row>
    <row r="5" spans="1:17" ht="36.75" customHeight="1" thickTop="1" thickBot="1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2" t="s">
        <v>33</v>
      </c>
      <c r="M5" s="13" t="s">
        <v>34</v>
      </c>
      <c r="N5" s="3"/>
      <c r="O5" s="3"/>
      <c r="P5" s="3"/>
      <c r="Q5" s="3"/>
    </row>
    <row r="6" spans="1:17" ht="30" customHeight="1" thickTop="1" thickBot="1">
      <c r="A6" s="4" t="s">
        <v>12</v>
      </c>
      <c r="B6" s="4"/>
      <c r="C6" s="4"/>
      <c r="D6" s="4"/>
      <c r="E6" s="4"/>
      <c r="F6" s="4"/>
      <c r="G6" s="4"/>
      <c r="H6" s="4"/>
      <c r="I6" s="5" t="s">
        <v>35</v>
      </c>
      <c r="J6" s="6">
        <f>+J7+J11</f>
        <v>338142186.89999998</v>
      </c>
      <c r="K6" s="6">
        <f t="shared" ref="K6" si="0">+K7+K11</f>
        <v>338142186.89999998</v>
      </c>
      <c r="L6" s="7">
        <f t="shared" ref="L6:L8" si="1">+J6-K6</f>
        <v>0</v>
      </c>
      <c r="M6" s="8">
        <f t="shared" ref="M6:M8" si="2">+K6/J6</f>
        <v>1</v>
      </c>
      <c r="N6" s="3"/>
      <c r="O6" s="3"/>
      <c r="P6" s="3"/>
      <c r="Q6" s="3"/>
    </row>
    <row r="7" spans="1:17" ht="30" customHeight="1" thickTop="1" thickBot="1">
      <c r="A7" s="11" t="s">
        <v>12</v>
      </c>
      <c r="B7" s="11">
        <v>1</v>
      </c>
      <c r="C7" s="11"/>
      <c r="D7" s="11"/>
      <c r="E7" s="11"/>
      <c r="F7" s="11"/>
      <c r="G7" s="11"/>
      <c r="H7" s="11"/>
      <c r="I7" s="20" t="s">
        <v>30</v>
      </c>
      <c r="J7" s="21">
        <f>SUM(J8:J10)</f>
        <v>98596281.5</v>
      </c>
      <c r="K7" s="21">
        <f t="shared" ref="K7" si="3">SUM(K8:K10)</f>
        <v>98596281.5</v>
      </c>
      <c r="L7" s="22">
        <f t="shared" si="1"/>
        <v>0</v>
      </c>
      <c r="M7" s="13">
        <f t="shared" si="2"/>
        <v>1</v>
      </c>
      <c r="N7" s="3"/>
      <c r="O7" s="3"/>
      <c r="P7" s="3"/>
      <c r="Q7" s="3"/>
    </row>
    <row r="8" spans="1:17" ht="30" customHeight="1" thickTop="1" thickBot="1">
      <c r="A8" s="4" t="s">
        <v>12</v>
      </c>
      <c r="B8" s="4" t="s">
        <v>13</v>
      </c>
      <c r="C8" s="4" t="s">
        <v>14</v>
      </c>
      <c r="D8" s="4" t="s">
        <v>13</v>
      </c>
      <c r="E8" s="4" t="s">
        <v>15</v>
      </c>
      <c r="F8" s="4" t="s">
        <v>16</v>
      </c>
      <c r="G8" s="4" t="s">
        <v>27</v>
      </c>
      <c r="H8" s="4" t="s">
        <v>28</v>
      </c>
      <c r="I8" s="5" t="s">
        <v>17</v>
      </c>
      <c r="J8" s="6">
        <v>497049</v>
      </c>
      <c r="K8" s="6">
        <v>497049</v>
      </c>
      <c r="L8" s="7">
        <f t="shared" si="1"/>
        <v>0</v>
      </c>
      <c r="M8" s="8">
        <f t="shared" si="2"/>
        <v>1</v>
      </c>
      <c r="N8" s="3"/>
      <c r="O8" s="3"/>
      <c r="P8" s="3"/>
      <c r="Q8" s="3"/>
    </row>
    <row r="9" spans="1:17" ht="30" customHeight="1" thickTop="1" thickBot="1">
      <c r="A9" s="4" t="s">
        <v>12</v>
      </c>
      <c r="B9" s="4" t="s">
        <v>13</v>
      </c>
      <c r="C9" s="4" t="s">
        <v>14</v>
      </c>
      <c r="D9" s="4" t="s">
        <v>18</v>
      </c>
      <c r="E9" s="4"/>
      <c r="F9" s="4" t="s">
        <v>16</v>
      </c>
      <c r="G9" s="4" t="s">
        <v>27</v>
      </c>
      <c r="H9" s="4" t="s">
        <v>28</v>
      </c>
      <c r="I9" s="5" t="s">
        <v>19</v>
      </c>
      <c r="J9" s="6">
        <v>3388144.5</v>
      </c>
      <c r="K9" s="6">
        <v>3388144.5</v>
      </c>
      <c r="L9" s="7">
        <f t="shared" ref="L9:L15" si="4">+J9-K9</f>
        <v>0</v>
      </c>
      <c r="M9" s="8">
        <f t="shared" ref="M9:M15" si="5">+K9/J9</f>
        <v>1</v>
      </c>
      <c r="N9" s="3"/>
      <c r="O9" s="3"/>
      <c r="P9" s="3"/>
      <c r="Q9" s="3"/>
    </row>
    <row r="10" spans="1:17" ht="42" customHeight="1" thickTop="1" thickBot="1">
      <c r="A10" s="4" t="s">
        <v>12</v>
      </c>
      <c r="B10" s="4" t="s">
        <v>13</v>
      </c>
      <c r="C10" s="4" t="s">
        <v>14</v>
      </c>
      <c r="D10" s="4" t="s">
        <v>20</v>
      </c>
      <c r="E10" s="4"/>
      <c r="F10" s="4" t="s">
        <v>16</v>
      </c>
      <c r="G10" s="4" t="s">
        <v>27</v>
      </c>
      <c r="H10" s="4" t="s">
        <v>28</v>
      </c>
      <c r="I10" s="5" t="s">
        <v>21</v>
      </c>
      <c r="J10" s="6">
        <v>94711088</v>
      </c>
      <c r="K10" s="6">
        <v>94711088</v>
      </c>
      <c r="L10" s="7">
        <f t="shared" si="4"/>
        <v>0</v>
      </c>
      <c r="M10" s="8">
        <f t="shared" si="5"/>
        <v>1</v>
      </c>
      <c r="N10" s="3"/>
      <c r="O10" s="3"/>
      <c r="P10" s="3"/>
      <c r="Q10" s="3"/>
    </row>
    <row r="11" spans="1:17" ht="30" customHeight="1" thickTop="1" thickBot="1">
      <c r="A11" s="11" t="s">
        <v>12</v>
      </c>
      <c r="B11" s="11">
        <v>2</v>
      </c>
      <c r="C11" s="11"/>
      <c r="D11" s="11"/>
      <c r="E11" s="11"/>
      <c r="F11" s="11"/>
      <c r="G11" s="11"/>
      <c r="H11" s="11"/>
      <c r="I11" s="20" t="s">
        <v>31</v>
      </c>
      <c r="J11" s="21">
        <f>+J12</f>
        <v>239545905.40000001</v>
      </c>
      <c r="K11" s="21">
        <f t="shared" ref="K11" si="6">+K12</f>
        <v>239545905.40000001</v>
      </c>
      <c r="L11" s="22">
        <f t="shared" si="4"/>
        <v>0</v>
      </c>
      <c r="M11" s="13">
        <f t="shared" si="5"/>
        <v>1</v>
      </c>
      <c r="N11" s="3"/>
      <c r="O11" s="3"/>
      <c r="P11" s="3"/>
      <c r="Q11" s="3"/>
    </row>
    <row r="12" spans="1:17" ht="30" customHeight="1" thickTop="1" thickBot="1">
      <c r="A12" s="4" t="s">
        <v>12</v>
      </c>
      <c r="B12" s="4" t="s">
        <v>18</v>
      </c>
      <c r="C12" s="4" t="s">
        <v>14</v>
      </c>
      <c r="D12" s="4" t="s">
        <v>22</v>
      </c>
      <c r="E12" s="4"/>
      <c r="F12" s="4" t="s">
        <v>16</v>
      </c>
      <c r="G12" s="4" t="s">
        <v>27</v>
      </c>
      <c r="H12" s="4" t="s">
        <v>28</v>
      </c>
      <c r="I12" s="5" t="s">
        <v>23</v>
      </c>
      <c r="J12" s="6">
        <v>239545905.40000001</v>
      </c>
      <c r="K12" s="6">
        <v>239545905.40000001</v>
      </c>
      <c r="L12" s="7">
        <f t="shared" si="4"/>
        <v>0</v>
      </c>
      <c r="M12" s="8">
        <f t="shared" si="5"/>
        <v>1</v>
      </c>
      <c r="N12" s="3"/>
      <c r="O12" s="3"/>
      <c r="P12" s="3"/>
      <c r="Q12" s="3"/>
    </row>
    <row r="13" spans="1:17" ht="30" customHeight="1" thickTop="1" thickBot="1">
      <c r="A13" s="11" t="s">
        <v>24</v>
      </c>
      <c r="B13" s="11"/>
      <c r="C13" s="11"/>
      <c r="D13" s="11"/>
      <c r="E13" s="11"/>
      <c r="F13" s="11"/>
      <c r="G13" s="11"/>
      <c r="H13" s="11"/>
      <c r="I13" s="20" t="s">
        <v>32</v>
      </c>
      <c r="J13" s="21">
        <f>+J14</f>
        <v>400122841.66000003</v>
      </c>
      <c r="K13" s="21">
        <f t="shared" ref="K13" si="7">+K14</f>
        <v>400122841.66000003</v>
      </c>
      <c r="L13" s="22">
        <f t="shared" si="4"/>
        <v>0</v>
      </c>
      <c r="M13" s="13">
        <f t="shared" si="5"/>
        <v>1</v>
      </c>
      <c r="N13" s="3"/>
      <c r="O13" s="3"/>
      <c r="P13" s="3"/>
      <c r="Q13" s="3"/>
    </row>
    <row r="14" spans="1:17" ht="57" customHeight="1" thickTop="1" thickBot="1">
      <c r="A14" s="4" t="s">
        <v>24</v>
      </c>
      <c r="B14" s="4" t="s">
        <v>25</v>
      </c>
      <c r="C14" s="4" t="s">
        <v>26</v>
      </c>
      <c r="D14" s="4" t="s">
        <v>22</v>
      </c>
      <c r="E14" s="4"/>
      <c r="F14" s="4" t="s">
        <v>16</v>
      </c>
      <c r="G14" s="4" t="s">
        <v>27</v>
      </c>
      <c r="H14" s="4" t="s">
        <v>28</v>
      </c>
      <c r="I14" s="5" t="s">
        <v>29</v>
      </c>
      <c r="J14" s="6">
        <v>400122841.66000003</v>
      </c>
      <c r="K14" s="6">
        <v>400122841.66000003</v>
      </c>
      <c r="L14" s="7">
        <f t="shared" si="4"/>
        <v>0</v>
      </c>
      <c r="M14" s="8">
        <f t="shared" si="5"/>
        <v>1</v>
      </c>
      <c r="N14" s="3"/>
      <c r="O14" s="3"/>
      <c r="P14" s="3"/>
      <c r="Q14" s="3"/>
    </row>
    <row r="15" spans="1:17" ht="39" customHeight="1" thickTop="1" thickBot="1">
      <c r="A15" s="14" t="s">
        <v>0</v>
      </c>
      <c r="B15" s="15" t="s">
        <v>0</v>
      </c>
      <c r="C15" s="15" t="s">
        <v>0</v>
      </c>
      <c r="D15" s="15" t="s">
        <v>0</v>
      </c>
      <c r="E15" s="15" t="s">
        <v>0</v>
      </c>
      <c r="F15" s="15" t="s">
        <v>0</v>
      </c>
      <c r="G15" s="15" t="s">
        <v>0</v>
      </c>
      <c r="H15" s="15" t="s">
        <v>0</v>
      </c>
      <c r="I15" s="16" t="s">
        <v>40</v>
      </c>
      <c r="J15" s="17">
        <f>+J6+J13</f>
        <v>738265028.55999994</v>
      </c>
      <c r="K15" s="17">
        <f t="shared" ref="K15" si="8">+K6+K13</f>
        <v>738265028.55999994</v>
      </c>
      <c r="L15" s="18">
        <f t="shared" si="4"/>
        <v>0</v>
      </c>
      <c r="M15" s="19">
        <f t="shared" si="5"/>
        <v>1</v>
      </c>
      <c r="N15" s="3"/>
      <c r="O15" s="3"/>
      <c r="P15" s="3"/>
      <c r="Q15" s="3"/>
    </row>
    <row r="16" spans="1:17" ht="13.5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9"/>
      <c r="M16" s="10"/>
    </row>
    <row r="17" spans="1:13">
      <c r="A17" s="27" t="s">
        <v>41</v>
      </c>
      <c r="J17" s="2"/>
      <c r="K17" s="2"/>
      <c r="L17" s="9"/>
      <c r="M17" s="10"/>
    </row>
    <row r="18" spans="1:1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9"/>
      <c r="M18" s="10"/>
    </row>
    <row r="19" spans="1:1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9"/>
      <c r="M19" s="10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9"/>
      <c r="M20" s="10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9"/>
      <c r="M21" s="10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9"/>
      <c r="M22" s="10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9"/>
      <c r="M23" s="10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9"/>
      <c r="M24" s="10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9"/>
      <c r="M25" s="10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9"/>
      <c r="M26" s="10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9"/>
      <c r="M27" s="10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9"/>
      <c r="M28" s="10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9"/>
      <c r="M29" s="10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9"/>
      <c r="M30" s="9"/>
    </row>
    <row r="31" spans="1:13">
      <c r="L31" s="9"/>
      <c r="M31" s="9"/>
    </row>
    <row r="32" spans="1:13">
      <c r="L32" s="9"/>
      <c r="M32" s="9"/>
    </row>
    <row r="33" spans="12:13">
      <c r="L33" s="9"/>
      <c r="M33" s="9"/>
    </row>
    <row r="34" spans="12:13">
      <c r="L34" s="9"/>
      <c r="M34" s="9"/>
    </row>
    <row r="35" spans="12:13">
      <c r="L35" s="9"/>
      <c r="M35" s="9"/>
    </row>
    <row r="36" spans="12:13">
      <c r="L36" s="9"/>
      <c r="M36" s="9"/>
    </row>
    <row r="37" spans="12:13">
      <c r="L37" s="9"/>
      <c r="M37" s="9"/>
    </row>
    <row r="38" spans="12:13">
      <c r="L38" s="9"/>
      <c r="M38" s="9"/>
    </row>
    <row r="39" spans="12:13">
      <c r="L39" s="9"/>
      <c r="M39" s="9"/>
    </row>
    <row r="40" spans="12:13">
      <c r="L40" s="9"/>
      <c r="M40" s="9"/>
    </row>
    <row r="41" spans="12:13">
      <c r="L41" s="9"/>
      <c r="M41" s="9"/>
    </row>
    <row r="42" spans="12:13">
      <c r="L42" s="9"/>
      <c r="M42" s="9"/>
    </row>
    <row r="43" spans="12:13">
      <c r="L43" s="9"/>
      <c r="M43" s="9"/>
    </row>
    <row r="44" spans="12:13">
      <c r="L44" s="9"/>
      <c r="M44" s="9"/>
    </row>
    <row r="45" spans="12:13">
      <c r="L45" s="9"/>
      <c r="M45" s="9"/>
    </row>
    <row r="46" spans="12:13">
      <c r="L46" s="9"/>
      <c r="M46" s="9"/>
    </row>
    <row r="47" spans="12:13">
      <c r="L47" s="9"/>
      <c r="M47" s="9"/>
    </row>
    <row r="48" spans="12:13">
      <c r="L48" s="9"/>
      <c r="M48" s="9"/>
    </row>
    <row r="49" spans="12:13">
      <c r="L49" s="9"/>
      <c r="M49" s="9"/>
    </row>
    <row r="50" spans="12:13">
      <c r="L50" s="9"/>
      <c r="M50" s="9"/>
    </row>
    <row r="51" spans="12:13">
      <c r="L51" s="9"/>
      <c r="M51" s="9"/>
    </row>
    <row r="52" spans="12:13">
      <c r="L52" s="9"/>
      <c r="M52" s="9"/>
    </row>
    <row r="53" spans="12:13">
      <c r="L53" s="9"/>
      <c r="M53" s="9"/>
    </row>
    <row r="54" spans="12:13">
      <c r="L54" s="9"/>
      <c r="M54" s="9"/>
    </row>
    <row r="55" spans="12:13">
      <c r="L55" s="9"/>
      <c r="M55" s="9"/>
    </row>
    <row r="56" spans="12:13">
      <c r="L56" s="9"/>
      <c r="M56" s="9"/>
    </row>
    <row r="57" spans="12:13">
      <c r="L57" s="9"/>
      <c r="M57" s="9"/>
    </row>
    <row r="58" spans="12:13">
      <c r="L58" s="9"/>
      <c r="M58" s="9"/>
    </row>
    <row r="59" spans="12:13">
      <c r="L59" s="9"/>
      <c r="M59" s="9"/>
    </row>
    <row r="60" spans="12:13">
      <c r="L60" s="9"/>
      <c r="M60" s="9"/>
    </row>
    <row r="61" spans="12:13">
      <c r="L61" s="9"/>
      <c r="M61" s="9"/>
    </row>
    <row r="62" spans="12:13">
      <c r="L62" s="9"/>
      <c r="M62" s="9"/>
    </row>
  </sheetData>
  <mergeCells count="4">
    <mergeCell ref="A2:M2"/>
    <mergeCell ref="A1:M1"/>
    <mergeCell ref="A3:M3"/>
    <mergeCell ref="K4:M4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2017-04-04T21:01:26Z</cp:lastPrinted>
  <dcterms:created xsi:type="dcterms:W3CDTF">2017-04-03T13:29:42Z</dcterms:created>
  <dcterms:modified xsi:type="dcterms:W3CDTF">2017-04-04T21:05:12Z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