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servatorio\TRABAJO\ESTUDIOS ECONOMICOS\106-38,04 - ICEAE (Bases de datos)\Estadísticas económicas intercambiables\"/>
    </mc:Choice>
  </mc:AlternateContent>
  <bookViews>
    <workbookView xWindow="-120" yWindow="-120" windowWidth="29040" windowHeight="15510" tabRatio="676"/>
  </bookViews>
  <sheets>
    <sheet name="pg.22" sheetId="44" r:id="rId1"/>
    <sheet name="pg.23" sheetId="45" r:id="rId2"/>
    <sheet name="pg.24" sheetId="46" r:id="rId3"/>
    <sheet name="pg.25" sheetId="43" r:id="rId4"/>
    <sheet name="pg.26" sheetId="8" r:id="rId5"/>
  </sheets>
  <definedNames>
    <definedName name="__IMP611">#REF!</definedName>
    <definedName name="__IMP612">#REF!</definedName>
    <definedName name="__IMP613">#REF!</definedName>
    <definedName name="__IMP614">#REF!</definedName>
    <definedName name="__IMP615">#REF!</definedName>
    <definedName name="__IMP616">#REF!</definedName>
    <definedName name="__IMP617">#REF!</definedName>
    <definedName name="__IMP618">#REF!</definedName>
    <definedName name="__IMP619">#REF!</definedName>
    <definedName name="__IMP620">#REF!</definedName>
    <definedName name="__IMP621">#REF!</definedName>
    <definedName name="__IMP641">#REF!</definedName>
    <definedName name="__IMP653">#REF!</definedName>
    <definedName name="__IMP654">#REF!</definedName>
    <definedName name="__IMP655">#REF!</definedName>
    <definedName name="__IMP657">#REF!</definedName>
    <definedName name="__IMP6610">#REF!</definedName>
    <definedName name="__IMP668">#REF!</definedName>
    <definedName name="__IMP669">#REF!</definedName>
    <definedName name="__IMP671">#REF!</definedName>
    <definedName name="__IMP672">#REF!</definedName>
    <definedName name="_xlnm.Print_Area" localSheetId="1">pg.23!$A$1:$I$44</definedName>
    <definedName name="_xlnm.Print_Area" localSheetId="2">pg.24!$A$1:$I$44</definedName>
    <definedName name="_xlnm.Print_Area" localSheetId="4">pg.26!$A$1:$K$62</definedName>
    <definedName name="_xlnm.Print_Area">#REF!</definedName>
    <definedName name="bal">#REF!</definedName>
    <definedName name="ddddd">#REF!</definedName>
    <definedName name="Empalme3">#REF!</definedName>
    <definedName name="PLANILLA">#REF!</definedName>
    <definedName name="_xlnm.Print_Title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44" l="1"/>
  <c r="B43" i="44"/>
  <c r="B44" i="44"/>
  <c r="B41" i="44"/>
  <c r="D30" i="45" l="1"/>
  <c r="D11" i="46"/>
  <c r="D29" i="46" s="1"/>
</calcChain>
</file>

<file path=xl/sharedStrings.xml><?xml version="1.0" encoding="utf-8"?>
<sst xmlns="http://schemas.openxmlformats.org/spreadsheetml/2006/main" count="107" uniqueCount="73">
  <si>
    <t>Fecha</t>
  </si>
  <si>
    <t>Variación anual</t>
  </si>
  <si>
    <t>Fuente: DANE</t>
  </si>
  <si>
    <t xml:space="preserve">SECTORES DE MAYOR CRECIMIENTO </t>
  </si>
  <si>
    <t>CIIU</t>
  </si>
  <si>
    <t>Fuente: ANDI</t>
  </si>
  <si>
    <t>SECTOR</t>
  </si>
  <si>
    <t>Variación porcentual</t>
  </si>
  <si>
    <t>SECTORES DE MENOR CRECIMIENTO O DECRECIMIENTO</t>
  </si>
  <si>
    <t>FECHA</t>
  </si>
  <si>
    <t>I.C.I</t>
  </si>
  <si>
    <t>Balance de respuesta</t>
  </si>
  <si>
    <t>Fuente: Fedesarrollo</t>
  </si>
  <si>
    <t>1. Industria manufacturera</t>
  </si>
  <si>
    <t>4. Dinámica de los sectores industriales</t>
  </si>
  <si>
    <t>5. Nivel de utilización de la capacidad instalada</t>
  </si>
  <si>
    <t>% Utilización</t>
  </si>
  <si>
    <t xml:space="preserve">6. Indice de Confianza Industrial </t>
  </si>
  <si>
    <t>Empleo total</t>
  </si>
  <si>
    <t>3. Dinámica de los sectores industriales</t>
  </si>
  <si>
    <t>Página 22</t>
  </si>
  <si>
    <t>Página 23</t>
  </si>
  <si>
    <t>Página 24</t>
  </si>
  <si>
    <t>Página 25</t>
  </si>
  <si>
    <t>Página 26</t>
  </si>
  <si>
    <t>Producción real con trilla</t>
  </si>
  <si>
    <t>Producción real total con trilla</t>
  </si>
  <si>
    <t>2. Empleo con trilla</t>
  </si>
  <si>
    <t>Empleo con trilla</t>
  </si>
  <si>
    <t>variación año corrido</t>
  </si>
  <si>
    <t xml:space="preserve">SECTORES DE MAYOR  CRECIMIENTO </t>
  </si>
  <si>
    <t>% de utilización (promedio anual)</t>
  </si>
  <si>
    <t>TIPO DE CAMBIO</t>
  </si>
  <si>
    <t>FALTA DE DEMANDA</t>
  </si>
  <si>
    <t>Porcentaje de empresas</t>
  </si>
  <si>
    <t>Principales problemas de la industria</t>
  </si>
  <si>
    <t>Variación acumulada</t>
  </si>
  <si>
    <t>Trilla de café</t>
  </si>
  <si>
    <t>Alimentos preparados para animales</t>
  </si>
  <si>
    <t>Otras industrias manufactureras</t>
  </si>
  <si>
    <t>Vidrio y productos de vidrio</t>
  </si>
  <si>
    <t>Vehículos automotores y sus motores</t>
  </si>
  <si>
    <t>Otros tipos de equipo de transporte</t>
  </si>
  <si>
    <t>Hilatura, tejeduría y acabado de productos textiles</t>
  </si>
  <si>
    <t>Productos de caucho</t>
  </si>
  <si>
    <t>Partes, piezas (autopartes) y accesorios (lujos) para vehículos</t>
  </si>
  <si>
    <t>Maquinaria y equipo n.c. p.</t>
  </si>
  <si>
    <t>COSTOS FINANCIEROS</t>
  </si>
  <si>
    <t>Confección de prendas de vestir</t>
  </si>
  <si>
    <t>INFRAESTRUCTURA Y COSTOS LOGÍSTICOS</t>
  </si>
  <si>
    <t xml:space="preserve">Bebidas </t>
  </si>
  <si>
    <t>Metales preciosos y no ferrosos</t>
  </si>
  <si>
    <t>Madera y sus productos</t>
  </si>
  <si>
    <t>Curtido y recurtido de cueros y pieles</t>
  </si>
  <si>
    <t>Artículos de viaje, bolsos y similares en cuero</t>
  </si>
  <si>
    <t>Carrocerías para vehículos automotores, remolques</t>
  </si>
  <si>
    <t>Aceites y grasas de origen vegetal y animal</t>
  </si>
  <si>
    <t>Farmacéuticos y sustancias químicas medicinales</t>
  </si>
  <si>
    <t>Lácteos</t>
  </si>
  <si>
    <t>Aparatos y equipo eléctrico</t>
  </si>
  <si>
    <t>Cacao, chocolate y prod de confitería</t>
  </si>
  <si>
    <t>MANO DE OBRA</t>
  </si>
  <si>
    <t>Papel, cartón, y sus productos</t>
  </si>
  <si>
    <t>Hierro y de acero</t>
  </si>
  <si>
    <t>Productos de plástico</t>
  </si>
  <si>
    <t>Molinería, almidones y sus derivados</t>
  </si>
  <si>
    <t>COSTO / SUMINISTRO MATERIAS PRIMAS</t>
  </si>
  <si>
    <t>INCERTIDUMBRE REFORMAS</t>
  </si>
  <si>
    <t>INSEGURIDAD</t>
  </si>
  <si>
    <t>Feb 24/23</t>
  </si>
  <si>
    <t>Jabones y detergentes, perfumes y preparados de tocador</t>
  </si>
  <si>
    <t>MAYORES IMPUESTOS</t>
  </si>
  <si>
    <t>7. Principales problemas de la industria - Enero 2024
de la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</si>
</sst>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_ [$€-2]\ * #,##0.00_ ;_ [$€-2]\ * \-#,##0.00_ ;_ [$€-2]\ * &quot;-&quot;??_ "/>
    <numFmt numFmtId="168" formatCode="#,##0.0_);\(#,##0.0\)"/>
    <numFmt numFmtId="169" formatCode="[$-C0A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9"/>
      <name val="Segoe UI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rgb="FF9933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4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5" fillId="0" borderId="2" xfId="0" applyNumberFormat="1" applyFont="1" applyBorder="1" applyAlignment="1">
      <alignment horizontal="left"/>
    </xf>
    <xf numFmtId="17" fontId="5" fillId="0" borderId="3" xfId="0" applyNumberFormat="1" applyFont="1" applyBorder="1" applyAlignment="1">
      <alignment horizontal="left"/>
    </xf>
    <xf numFmtId="17" fontId="5" fillId="0" borderId="6" xfId="0" applyNumberFormat="1" applyFont="1" applyBorder="1" applyAlignment="1">
      <alignment horizontal="left"/>
    </xf>
    <xf numFmtId="0" fontId="2" fillId="0" borderId="0" xfId="3"/>
    <xf numFmtId="4" fontId="2" fillId="0" borderId="0" xfId="3" applyNumberFormat="1" applyAlignment="1">
      <alignment horizontal="right"/>
    </xf>
    <xf numFmtId="4" fontId="2" fillId="0" borderId="0" xfId="3" applyNumberFormat="1"/>
    <xf numFmtId="0" fontId="5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2" fillId="0" borderId="0" xfId="3" applyAlignment="1">
      <alignment horizontal="right"/>
    </xf>
    <xf numFmtId="0" fontId="5" fillId="0" borderId="0" xfId="3" applyFont="1"/>
    <xf numFmtId="0" fontId="7" fillId="0" borderId="0" xfId="3" applyFont="1"/>
    <xf numFmtId="0" fontId="3" fillId="0" borderId="0" xfId="3" applyFont="1" applyAlignment="1">
      <alignment horizontal="center"/>
    </xf>
    <xf numFmtId="0" fontId="3" fillId="0" borderId="0" xfId="3" applyFont="1"/>
    <xf numFmtId="0" fontId="2" fillId="0" borderId="0" xfId="3" applyAlignment="1">
      <alignment horizontal="center"/>
    </xf>
    <xf numFmtId="4" fontId="10" fillId="0" borderId="0" xfId="3" applyNumberFormat="1" applyFont="1" applyAlignment="1">
      <alignment horizontal="right"/>
    </xf>
    <xf numFmtId="166" fontId="2" fillId="0" borderId="2" xfId="3" applyNumberFormat="1" applyBorder="1" applyAlignment="1">
      <alignment horizontal="right"/>
    </xf>
    <xf numFmtId="166" fontId="2" fillId="0" borderId="3" xfId="3" applyNumberFormat="1" applyBorder="1" applyAlignment="1">
      <alignment horizontal="right"/>
    </xf>
    <xf numFmtId="169" fontId="1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4" fillId="0" borderId="11" xfId="0" applyFont="1" applyBorder="1"/>
    <xf numFmtId="4" fontId="5" fillId="0" borderId="6" xfId="3" applyNumberFormat="1" applyFont="1" applyBorder="1" applyAlignment="1">
      <alignment horizontal="center" vertical="center" wrapText="1"/>
    </xf>
    <xf numFmtId="166" fontId="2" fillId="0" borderId="6" xfId="3" applyNumberFormat="1" applyBorder="1" applyAlignment="1">
      <alignment horizontal="right"/>
    </xf>
    <xf numFmtId="0" fontId="0" fillId="3" borderId="0" xfId="0" applyFill="1"/>
    <xf numFmtId="0" fontId="2" fillId="3" borderId="0" xfId="3" applyFill="1"/>
    <xf numFmtId="165" fontId="2" fillId="3" borderId="0" xfId="3" applyNumberFormat="1" applyFill="1" applyAlignment="1">
      <alignment horizontal="right"/>
    </xf>
    <xf numFmtId="169" fontId="11" fillId="3" borderId="0" xfId="0" applyNumberFormat="1" applyFont="1" applyFill="1" applyAlignment="1">
      <alignment horizontal="center" vertical="center" wrapText="1"/>
    </xf>
    <xf numFmtId="0" fontId="7" fillId="3" borderId="0" xfId="3" applyFont="1" applyFill="1"/>
    <xf numFmtId="4" fontId="2" fillId="3" borderId="0" xfId="3" applyNumberFormat="1" applyFill="1"/>
    <xf numFmtId="0" fontId="5" fillId="3" borderId="0" xfId="3" applyFont="1" applyFill="1"/>
    <xf numFmtId="0" fontId="5" fillId="3" borderId="0" xfId="3" applyFont="1" applyFill="1" applyAlignment="1">
      <alignment horizontal="center" vertical="center" wrapText="1"/>
    </xf>
    <xf numFmtId="166" fontId="2" fillId="0" borderId="13" xfId="3" applyNumberFormat="1" applyBorder="1" applyAlignment="1">
      <alignment horizontal="right"/>
    </xf>
    <xf numFmtId="166" fontId="2" fillId="0" borderId="4" xfId="3" applyNumberFormat="1" applyBorder="1" applyAlignment="1">
      <alignment horizontal="right"/>
    </xf>
    <xf numFmtId="166" fontId="2" fillId="0" borderId="5" xfId="3" applyNumberFormat="1" applyBorder="1" applyAlignment="1">
      <alignment horizontal="right"/>
    </xf>
    <xf numFmtId="165" fontId="12" fillId="3" borderId="0" xfId="0" applyNumberFormat="1" applyFont="1" applyFill="1" applyAlignment="1">
      <alignment horizontal="center" vertical="center" wrapText="1"/>
    </xf>
    <xf numFmtId="0" fontId="13" fillId="3" borderId="0" xfId="0" applyFont="1" applyFill="1"/>
    <xf numFmtId="165" fontId="13" fillId="3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" fontId="7" fillId="0" borderId="6" xfId="0" applyNumberFormat="1" applyFont="1" applyBorder="1" applyAlignment="1">
      <alignment horizontal="left"/>
    </xf>
    <xf numFmtId="165" fontId="14" fillId="0" borderId="13" xfId="0" applyNumberFormat="1" applyFont="1" applyBorder="1" applyAlignment="1">
      <alignment horizontal="center"/>
    </xf>
    <xf numFmtId="17" fontId="7" fillId="0" borderId="2" xfId="0" applyNumberFormat="1" applyFont="1" applyBorder="1" applyAlignment="1">
      <alignment horizontal="left"/>
    </xf>
    <xf numFmtId="165" fontId="14" fillId="0" borderId="4" xfId="0" applyNumberFormat="1" applyFont="1" applyBorder="1" applyAlignment="1">
      <alignment horizontal="center"/>
    </xf>
    <xf numFmtId="17" fontId="7" fillId="0" borderId="3" xfId="0" applyNumberFormat="1" applyFont="1" applyBorder="1" applyAlignment="1">
      <alignment horizontal="left"/>
    </xf>
    <xf numFmtId="165" fontId="14" fillId="0" borderId="5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horizontal="justify"/>
    </xf>
    <xf numFmtId="168" fontId="7" fillId="0" borderId="6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14" fillId="3" borderId="13" xfId="0" applyFont="1" applyFill="1" applyBorder="1"/>
    <xf numFmtId="0" fontId="14" fillId="3" borderId="4" xfId="0" applyFont="1" applyFill="1" applyBorder="1"/>
    <xf numFmtId="0" fontId="14" fillId="0" borderId="0" xfId="0" applyFont="1" applyAlignment="1">
      <alignment vertical="center" wrapText="1"/>
    </xf>
    <xf numFmtId="17" fontId="7" fillId="2" borderId="10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1" xfId="0" applyFont="1" applyBorder="1"/>
    <xf numFmtId="0" fontId="14" fillId="0" borderId="10" xfId="0" applyFont="1" applyBorder="1" applyAlignment="1">
      <alignment horizontal="right"/>
    </xf>
    <xf numFmtId="0" fontId="14" fillId="3" borderId="12" xfId="0" applyFont="1" applyFill="1" applyBorder="1"/>
    <xf numFmtId="165" fontId="14" fillId="0" borderId="10" xfId="0" applyNumberFormat="1" applyFont="1" applyBorder="1" applyAlignment="1">
      <alignment horizontal="right"/>
    </xf>
    <xf numFmtId="0" fontId="14" fillId="3" borderId="0" xfId="0" applyFont="1" applyFill="1"/>
    <xf numFmtId="0" fontId="8" fillId="0" borderId="0" xfId="3" applyFont="1"/>
    <xf numFmtId="0" fontId="15" fillId="0" borderId="0" xfId="0" applyFont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165" fontId="14" fillId="3" borderId="5" xfId="0" applyNumberFormat="1" applyFont="1" applyFill="1" applyBorder="1"/>
    <xf numFmtId="0" fontId="14" fillId="3" borderId="0" xfId="0" applyFont="1" applyFill="1" applyAlignment="1">
      <alignment horizontal="left"/>
    </xf>
    <xf numFmtId="0" fontId="3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5" fillId="0" borderId="9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4" fontId="5" fillId="0" borderId="7" xfId="3" applyNumberFormat="1" applyFont="1" applyBorder="1" applyAlignment="1">
      <alignment horizontal="center"/>
    </xf>
    <xf numFmtId="4" fontId="5" fillId="0" borderId="8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6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9">
    <cellStyle name="Estilo 1" xfId="1"/>
    <cellStyle name="Euro" xfId="2"/>
    <cellStyle name="Millares 8" xfId="4"/>
    <cellStyle name="Normal" xfId="0" builtinId="0"/>
    <cellStyle name="Normal 2" xfId="3"/>
    <cellStyle name="Normal 2 2" xfId="8"/>
    <cellStyle name="Normal 3" xfId="5"/>
    <cellStyle name="Normal 6" xfId="6"/>
    <cellStyle name="Porcentual 2" xfId="7"/>
  </cellStyles>
  <dxfs count="0"/>
  <tableStyles count="0" defaultTableStyle="TableStyleMedium9" defaultPivotStyle="PivotStyleLight16"/>
  <colors>
    <mruColors>
      <color rgb="FF993366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08574315378721"/>
          <c:y val="5.2471134030672835E-2"/>
          <c:w val="0.80180581287633168"/>
          <c:h val="0.72002870781214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pg.22!$C$11</c:f>
              <c:strCache>
                <c:ptCount val="1"/>
                <c:pt idx="0">
                  <c:v>Variación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pg.22!$B$12:$B$15</c:f>
              <c:numCache>
                <c:formatCode>mmm\-yy</c:formatCode>
                <c:ptCount val="4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  <c:pt idx="3">
                  <c:v>45323</c:v>
                </c:pt>
              </c:numCache>
            </c:numRef>
          </c:cat>
          <c:val>
            <c:numRef>
              <c:f>pg.22!$C$12:$C$15</c:f>
              <c:numCache>
                <c:formatCode>#,##0.0</c:formatCode>
                <c:ptCount val="4"/>
                <c:pt idx="0">
                  <c:v>0.74729712242025403</c:v>
                </c:pt>
                <c:pt idx="1">
                  <c:v>10.701307594922117</c:v>
                </c:pt>
                <c:pt idx="2">
                  <c:v>0.20410631652687528</c:v>
                </c:pt>
                <c:pt idx="3">
                  <c:v>-2.245782019918674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A-443D-8E07-2162539A7F72}"/>
            </c:ext>
          </c:extLst>
        </c:ser>
        <c:ser>
          <c:idx val="1"/>
          <c:order val="1"/>
          <c:tx>
            <c:strRef>
              <c:f>pg.22!$D$11</c:f>
              <c:strCache>
                <c:ptCount val="1"/>
                <c:pt idx="0">
                  <c:v>Variación acumulada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pg.22!$B$12:$B$15</c:f>
              <c:numCache>
                <c:formatCode>mmm\-yy</c:formatCode>
                <c:ptCount val="4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  <c:pt idx="3">
                  <c:v>45323</c:v>
                </c:pt>
              </c:numCache>
            </c:numRef>
          </c:cat>
          <c:val>
            <c:numRef>
              <c:f>pg.22!$D$12:$D$15</c:f>
              <c:numCache>
                <c:formatCode>#,##0.0</c:formatCode>
                <c:ptCount val="4"/>
                <c:pt idx="0">
                  <c:v>-0.27437195055458607</c:v>
                </c:pt>
                <c:pt idx="1">
                  <c:v>12.697236954735347</c:v>
                </c:pt>
                <c:pt idx="2">
                  <c:v>0.24047209762703137</c:v>
                </c:pt>
                <c:pt idx="3">
                  <c:v>-3.245142289381342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7A-443D-8E07-2162539A7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12992"/>
        <c:axId val="142518432"/>
      </c:barChart>
      <c:dateAx>
        <c:axId val="142512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184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518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</a:t>
                </a:r>
              </a:p>
            </c:rich>
          </c:tx>
          <c:layout>
            <c:manualLayout>
              <c:xMode val="edge"/>
              <c:yMode val="edge"/>
              <c:x val="1.3368457619268171E-3"/>
              <c:y val="0.2967591370196969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129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3068199945900583"/>
          <c:y val="0.89383711110925257"/>
          <c:w val="0.8068193010077751"/>
          <c:h val="8.2191918262919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80260109557798"/>
          <c:y val="5.1934143930679105E-2"/>
          <c:w val="0.79987441991382613"/>
          <c:h val="0.708786105267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pg.22!$C$11</c:f>
              <c:strCache>
                <c:ptCount val="1"/>
                <c:pt idx="0">
                  <c:v>Variación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pg.22!$B$41:$B$44</c:f>
              <c:numCache>
                <c:formatCode>mmm\-yy</c:formatCode>
                <c:ptCount val="4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  <c:pt idx="3">
                  <c:v>45323</c:v>
                </c:pt>
              </c:numCache>
            </c:numRef>
          </c:cat>
          <c:val>
            <c:numRef>
              <c:f>pg.22!$C$41:$C$44</c:f>
              <c:numCache>
                <c:formatCode>#,##0.0</c:formatCode>
                <c:ptCount val="4"/>
                <c:pt idx="0">
                  <c:v>-4.456257583359136</c:v>
                </c:pt>
                <c:pt idx="1">
                  <c:v>4.714191546966906</c:v>
                </c:pt>
                <c:pt idx="2">
                  <c:v>1.0763663522152189</c:v>
                </c:pt>
                <c:pt idx="3">
                  <c:v>-1.1048401852190581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05-4831-B8DE-7E6CEC591457}"/>
            </c:ext>
          </c:extLst>
        </c:ser>
        <c:ser>
          <c:idx val="1"/>
          <c:order val="1"/>
          <c:tx>
            <c:strRef>
              <c:f>pg.22!$D$11</c:f>
              <c:strCache>
                <c:ptCount val="1"/>
                <c:pt idx="0">
                  <c:v>Variación acumulada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pg.22!$B$41:$B$44</c:f>
              <c:numCache>
                <c:formatCode>mmm\-yy</c:formatCode>
                <c:ptCount val="4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  <c:pt idx="3">
                  <c:v>45323</c:v>
                </c:pt>
              </c:numCache>
            </c:numRef>
          </c:cat>
          <c:val>
            <c:numRef>
              <c:f>pg.22!$D$41:$D$44</c:f>
              <c:numCache>
                <c:formatCode>#,##0.0</c:formatCode>
                <c:ptCount val="4"/>
                <c:pt idx="0">
                  <c:v>-4.2524869827780254</c:v>
                </c:pt>
                <c:pt idx="1">
                  <c:v>4.6446878480281617</c:v>
                </c:pt>
                <c:pt idx="2">
                  <c:v>1.1926326068065984</c:v>
                </c:pt>
                <c:pt idx="3">
                  <c:v>-1.0884547660508281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05-4831-B8DE-7E6CEC591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20064"/>
        <c:axId val="142522784"/>
      </c:barChart>
      <c:dateAx>
        <c:axId val="1425200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27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522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</a:t>
                </a:r>
              </a:p>
            </c:rich>
          </c:tx>
          <c:layout>
            <c:manualLayout>
              <c:xMode val="edge"/>
              <c:yMode val="edge"/>
              <c:x val="8.6621390474678293E-3"/>
              <c:y val="0.2769092806215903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00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2747875354107649"/>
          <c:y val="0.88602941176470584"/>
          <c:w val="0.80453257790368249"/>
          <c:h val="8.82352941176477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0.98425196850393659" l="0.74803149606299868" r="0.74803149606299868" t="0.98425196850393659" header="0.19685039370078738" footer="0.19685039370078738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SECTORES DE MENOR CRECIMIENTO O DECRECIMIENTO </a:t>
            </a:r>
          </a:p>
        </c:rich>
      </c:tx>
      <c:layout>
        <c:manualLayout>
          <c:xMode val="edge"/>
          <c:yMode val="edge"/>
          <c:x val="0.22222273525860467"/>
          <c:y val="1.5189873417721525E-2"/>
        </c:manualLayout>
      </c:layout>
      <c:overlay val="0"/>
      <c:spPr>
        <a:noFill/>
        <a:ln w="25400">
          <a:noFill/>
        </a:ln>
      </c:spPr>
    </c:title>
    <c:autoTitleDeleted val="0"/>
    <c:view3D>
      <c:rotX val="44"/>
      <c:hPercent val="10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6779175648517576"/>
          <c:y val="3.0760422121782374E-3"/>
          <c:w val="0.66666820577581565"/>
          <c:h val="0.87848101265824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41936056453604E-3"/>
                  <c:y val="1.4586700715162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43096919947529E-4"/>
                  <c:y val="1.0944708831048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572619022085745E-2"/>
                  <c:y val="1.537657236860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302357724938796E-3"/>
                  <c:y val="1.6553373866241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872506333932153E-3"/>
                  <c:y val="8.4494475396896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0256530107164605E-3"/>
                  <c:y val="2.0330613619100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826018728072626E-3"/>
                  <c:y val="-1.64523738330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97203723730882E-4"/>
                  <c:y val="1.69839529552477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545114844770298E-3"/>
                  <c:y val="5.567493936675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64011678545642E-3"/>
                  <c:y val="3.3711224285684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rot="0" vertOverflow="overflow" horzOverflow="overflow" vert="horz" lIns="0" tIns="0" rIns="0" bIns="0" anchor="ctr" anchorCtr="0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pg.23!$C$31:$C$40</c:f>
              <c:strCache>
                <c:ptCount val="10"/>
                <c:pt idx="0">
                  <c:v>Vehículos automotores y sus motores</c:v>
                </c:pt>
                <c:pt idx="1">
                  <c:v>Productos de caucho</c:v>
                </c:pt>
                <c:pt idx="2">
                  <c:v>Cacao, chocolate y prod de confitería</c:v>
                </c:pt>
                <c:pt idx="3">
                  <c:v>Carrocerías para vehículos automotores, remolques</c:v>
                </c:pt>
                <c:pt idx="4">
                  <c:v>Aceites y grasas de origen vegetal y animal</c:v>
                </c:pt>
                <c:pt idx="5">
                  <c:v>Hilatura, tejeduría y acabado de productos textiles</c:v>
                </c:pt>
                <c:pt idx="6">
                  <c:v>Madera y sus productos</c:v>
                </c:pt>
                <c:pt idx="7">
                  <c:v>Trilla de café</c:v>
                </c:pt>
                <c:pt idx="8">
                  <c:v>Alimentos preparados para animales</c:v>
                </c:pt>
                <c:pt idx="9">
                  <c:v>Hierro y de acero</c:v>
                </c:pt>
              </c:strCache>
            </c:strRef>
          </c:cat>
          <c:val>
            <c:numRef>
              <c:f>pg.23!$D$31:$D$40</c:f>
              <c:numCache>
                <c:formatCode>0.0</c:formatCode>
                <c:ptCount val="10"/>
                <c:pt idx="0">
                  <c:v>-25.688871374834953</c:v>
                </c:pt>
                <c:pt idx="1">
                  <c:v>-23.8599085955153</c:v>
                </c:pt>
                <c:pt idx="2">
                  <c:v>-16.223582065541365</c:v>
                </c:pt>
                <c:pt idx="3">
                  <c:v>-16.075776971463551</c:v>
                </c:pt>
                <c:pt idx="4">
                  <c:v>-15.722315877755555</c:v>
                </c:pt>
                <c:pt idx="5">
                  <c:v>-15.274106563455703</c:v>
                </c:pt>
                <c:pt idx="6">
                  <c:v>-14.948399822180214</c:v>
                </c:pt>
                <c:pt idx="7">
                  <c:v>-13.305934521471563</c:v>
                </c:pt>
                <c:pt idx="8">
                  <c:v>-12.294067112942875</c:v>
                </c:pt>
                <c:pt idx="9">
                  <c:v>-10.723307042191266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5A-4076-8A30-278F388DC7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42516256"/>
        <c:axId val="142523328"/>
        <c:axId val="0"/>
      </c:bar3DChart>
      <c:catAx>
        <c:axId val="1425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33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42523328"/>
        <c:scaling>
          <c:orientation val="minMax"/>
          <c:max val="0"/>
          <c:min val="-3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626490531015953"/>
              <c:y val="0.863291139240515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16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850"/>
              <a:t>  SECTORES DE MAYOR CRECIMIENTO  </a:t>
            </a:r>
          </a:p>
        </c:rich>
      </c:tx>
      <c:layout>
        <c:manualLayout>
          <c:xMode val="edge"/>
          <c:yMode val="edge"/>
          <c:x val="0.27237892691154764"/>
          <c:y val="8.853617554426868E-2"/>
        </c:manualLayout>
      </c:layout>
      <c:overlay val="0"/>
      <c:spPr>
        <a:noFill/>
        <a:ln w="25400">
          <a:noFill/>
        </a:ln>
      </c:spPr>
    </c:title>
    <c:autoTitleDeleted val="0"/>
    <c:view3D>
      <c:rotX val="18"/>
      <c:hPercent val="98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48290231102482573"/>
          <c:y val="1.2562794885904066E-2"/>
          <c:w val="0.4863109475256292"/>
          <c:h val="0.9467907954553761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38060116001447E-2"/>
                  <c:y val="7.3654132762850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412263770785205E-2"/>
                  <c:y val="1.8494061709200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4918335513554E-2"/>
                  <c:y val="1.0457184623478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923002063590606E-2"/>
                  <c:y val="1.4837441802186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932831622043492E-2"/>
                  <c:y val="1.6778116303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831635310018484E-2"/>
                  <c:y val="1.6206491776467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205133013392685E-2"/>
                  <c:y val="5.5843522072303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271077315121132E-2"/>
                  <c:y val="1.2550416122607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2575052206065616E-2"/>
                  <c:y val="4.441103153563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943678984004008E-2"/>
                  <c:y val="6.3817776546775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pg.23!$C$11:$C$20</c:f>
              <c:strCache>
                <c:ptCount val="10"/>
                <c:pt idx="0">
                  <c:v>Farmacéuticos y sustancias químicas medicinales</c:v>
                </c:pt>
                <c:pt idx="1">
                  <c:v>Otros tipos de equipo de transporte</c:v>
                </c:pt>
                <c:pt idx="2">
                  <c:v>Aparatos y equipo eléctrico</c:v>
                </c:pt>
                <c:pt idx="3">
                  <c:v>Artículos de viaje, bolsos y similares en cuero</c:v>
                </c:pt>
                <c:pt idx="4">
                  <c:v>Otras industrias manufactureras</c:v>
                </c:pt>
                <c:pt idx="5">
                  <c:v>Maquinaria y equipo n.c. p.</c:v>
                </c:pt>
                <c:pt idx="6">
                  <c:v>Jabones y detergentes, perfumes y preparados de tocador</c:v>
                </c:pt>
                <c:pt idx="7">
                  <c:v>Papel, cartón, y sus productos</c:v>
                </c:pt>
                <c:pt idx="8">
                  <c:v>Curtido y recurtido de cueros y pieles</c:v>
                </c:pt>
                <c:pt idx="9">
                  <c:v>Bebidas </c:v>
                </c:pt>
              </c:strCache>
            </c:strRef>
          </c:cat>
          <c:val>
            <c:numRef>
              <c:f>pg.23!$D$11:$D$20</c:f>
              <c:numCache>
                <c:formatCode>0.0</c:formatCode>
                <c:ptCount val="10"/>
                <c:pt idx="0">
                  <c:v>16.778524722925759</c:v>
                </c:pt>
                <c:pt idx="1">
                  <c:v>11.797066189291904</c:v>
                </c:pt>
                <c:pt idx="2">
                  <c:v>11.472435674347125</c:v>
                </c:pt>
                <c:pt idx="3">
                  <c:v>6.7884407798743496</c:v>
                </c:pt>
                <c:pt idx="4">
                  <c:v>3.4473142329902728</c:v>
                </c:pt>
                <c:pt idx="5">
                  <c:v>2.6779485955847004</c:v>
                </c:pt>
                <c:pt idx="6">
                  <c:v>2.5854080445187222</c:v>
                </c:pt>
                <c:pt idx="7">
                  <c:v>2.21740042575993</c:v>
                </c:pt>
                <c:pt idx="8">
                  <c:v>1.9209163670363072</c:v>
                </c:pt>
                <c:pt idx="9">
                  <c:v>0.72512935245636623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80-45A8-9B68-9C908EDC43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42525504"/>
        <c:axId val="142524416"/>
        <c:axId val="0"/>
      </c:bar3DChart>
      <c:catAx>
        <c:axId val="142525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44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42524416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231155895258951"/>
              <c:y val="0.893958603778274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5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SECTORES DE MENOR CRECIMIENTO O DECRECIMIENTO </a:t>
            </a:r>
          </a:p>
        </c:rich>
      </c:tx>
      <c:layout>
        <c:manualLayout>
          <c:xMode val="edge"/>
          <c:yMode val="edge"/>
          <c:x val="0.27574391823692362"/>
          <c:y val="6.671032192404520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85"/>
      <c:rotY val="10"/>
      <c:depthPercent val="11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724928983779618"/>
          <c:y val="0.17543307086614177"/>
          <c:w val="0.69851585960661799"/>
          <c:h val="0.7153382612887674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84515971243226E-3"/>
                  <c:y val="-2.0067016804205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882124598310319E-3"/>
                  <c:y val="5.317931536005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282292383354995E-3"/>
                  <c:y val="1.396786940094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230648976051814E-3"/>
                  <c:y val="1.8225459979658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435941000748242E-2"/>
                  <c:y val="1.7905226615333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4906626725213E-3"/>
                  <c:y val="3.8487110884550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520386368707959E-3"/>
                  <c:y val="6.4745515058041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968057636508257E-4"/>
                  <c:y val="1.8302351381335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98039465714559E-3"/>
                  <c:y val="9.751603214546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767794723044385E-5"/>
                  <c:y val="1.3231790398720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pg.24!$C$30:$C$39</c:f>
              <c:strCache>
                <c:ptCount val="10"/>
                <c:pt idx="0">
                  <c:v>Vehículos automotores y sus motores</c:v>
                </c:pt>
                <c:pt idx="1">
                  <c:v>Partes, piezas (autopartes) y accesorios (lujos) para vehículos</c:v>
                </c:pt>
                <c:pt idx="2">
                  <c:v>Curtido y recurtido de cueros y pieles</c:v>
                </c:pt>
                <c:pt idx="3">
                  <c:v>Productos de caucho</c:v>
                </c:pt>
                <c:pt idx="4">
                  <c:v>Confección de prendas de vestir</c:v>
                </c:pt>
                <c:pt idx="5">
                  <c:v>Madera y sus productos</c:v>
                </c:pt>
                <c:pt idx="6">
                  <c:v>Cacao, chocolate y prod de confitería</c:v>
                </c:pt>
                <c:pt idx="7">
                  <c:v>Vidrio y productos de vidrio</c:v>
                </c:pt>
                <c:pt idx="8">
                  <c:v>Metales preciosos y no ferrosos</c:v>
                </c:pt>
                <c:pt idx="9">
                  <c:v>Hilatura, tejeduría y acabado de productos textiles</c:v>
                </c:pt>
              </c:strCache>
            </c:strRef>
          </c:cat>
          <c:val>
            <c:numRef>
              <c:f>pg.24!$D$30:$D$39</c:f>
              <c:numCache>
                <c:formatCode>0.0</c:formatCode>
                <c:ptCount val="10"/>
                <c:pt idx="0">
                  <c:v>-21.144372868510796</c:v>
                </c:pt>
                <c:pt idx="1">
                  <c:v>-19.649308309102121</c:v>
                </c:pt>
                <c:pt idx="2">
                  <c:v>-7.6207097149505572</c:v>
                </c:pt>
                <c:pt idx="3">
                  <c:v>-7.5246949447995366</c:v>
                </c:pt>
                <c:pt idx="4">
                  <c:v>-6.8495590986015875</c:v>
                </c:pt>
                <c:pt idx="5">
                  <c:v>-6.3331988705123017</c:v>
                </c:pt>
                <c:pt idx="6">
                  <c:v>-5.9512034289482374</c:v>
                </c:pt>
                <c:pt idx="7">
                  <c:v>-5.6361503796530599</c:v>
                </c:pt>
                <c:pt idx="8">
                  <c:v>-4.5874482319209982</c:v>
                </c:pt>
                <c:pt idx="9">
                  <c:v>-4.455374230856302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071-47A2-A2C8-7FE74B896B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3"/>
        <c:gapDepth val="107"/>
        <c:shape val="box"/>
        <c:axId val="142526048"/>
        <c:axId val="142520608"/>
        <c:axId val="0"/>
      </c:bar3DChart>
      <c:catAx>
        <c:axId val="142526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06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42520608"/>
        <c:scaling>
          <c:orientation val="minMax"/>
          <c:max val="0"/>
          <c:min val="-28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1124866130868207"/>
              <c:y val="0.937477368900316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6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900"/>
              <a:t>SECTORES DE MAYOR CRECIMIENTO </a:t>
            </a:r>
          </a:p>
        </c:rich>
      </c:tx>
      <c:layout>
        <c:manualLayout>
          <c:xMode val="edge"/>
          <c:yMode val="edge"/>
          <c:x val="0.2929466809975233"/>
          <c:y val="7.3510015916471286E-2"/>
        </c:manualLayout>
      </c:layout>
      <c:overlay val="0"/>
      <c:spPr>
        <a:noFill/>
        <a:ln w="25400">
          <a:noFill/>
        </a:ln>
      </c:spPr>
    </c:title>
    <c:autoTitleDeleted val="0"/>
    <c:view3D>
      <c:rotX val="18"/>
      <c:hPercent val="98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396400806883632"/>
          <c:y val="1.0335943394560003E-2"/>
          <c:w val="0.69553984052001461"/>
          <c:h val="0.932262606247066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39183087418088E-2"/>
                  <c:y val="5.155624752461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208517880655384E-2"/>
                  <c:y val="1.527187858977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434581961861295E-2"/>
                  <c:y val="1.928816411801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140501434481329E-2"/>
                  <c:y val="1.171293371634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114505298879818E-2"/>
                  <c:y val="1.1889389576676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492260698229935E-2"/>
                  <c:y val="9.48185958836815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836498359508957E-2"/>
                  <c:y val="3.16292583538319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054348601005687E-2"/>
                  <c:y val="-5.00900801610048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00542901787236E-2"/>
                  <c:y val="8.60155986417578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268551362133489E-2"/>
                  <c:y val="2.9924626966459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pg.24!$C$12:$C$21</c:f>
              <c:strCache>
                <c:ptCount val="10"/>
                <c:pt idx="0">
                  <c:v>Carrocerías para vehículos automotores, remolques</c:v>
                </c:pt>
                <c:pt idx="1">
                  <c:v>Artículos de viaje, bolsos y similares en cuero</c:v>
                </c:pt>
                <c:pt idx="2">
                  <c:v>Trilla de café</c:v>
                </c:pt>
                <c:pt idx="3">
                  <c:v>Alimentos preparados para animales</c:v>
                </c:pt>
                <c:pt idx="4">
                  <c:v>Productos de plástico</c:v>
                </c:pt>
                <c:pt idx="5">
                  <c:v>Aparatos y equipo eléctrico</c:v>
                </c:pt>
                <c:pt idx="6">
                  <c:v>Molinería, almidones y sus derivados</c:v>
                </c:pt>
                <c:pt idx="7">
                  <c:v>Bebidas </c:v>
                </c:pt>
                <c:pt idx="8">
                  <c:v>Jabones y detergentes, perfumes y preparados de tocador</c:v>
                </c:pt>
                <c:pt idx="9">
                  <c:v>Lácteos</c:v>
                </c:pt>
              </c:strCache>
            </c:strRef>
          </c:cat>
          <c:val>
            <c:numRef>
              <c:f>pg.24!$D$12:$D$21</c:f>
              <c:numCache>
                <c:formatCode>0.0</c:formatCode>
                <c:ptCount val="10"/>
                <c:pt idx="0">
                  <c:v>15.449249383822551</c:v>
                </c:pt>
                <c:pt idx="1">
                  <c:v>8.2688716991197619</c:v>
                </c:pt>
                <c:pt idx="2">
                  <c:v>5.0382209867963823</c:v>
                </c:pt>
                <c:pt idx="3">
                  <c:v>4.7302013422818812</c:v>
                </c:pt>
                <c:pt idx="4">
                  <c:v>3.6456611082242851</c:v>
                </c:pt>
                <c:pt idx="5">
                  <c:v>3.1362521525857057</c:v>
                </c:pt>
                <c:pt idx="6">
                  <c:v>2.6801866133485674</c:v>
                </c:pt>
                <c:pt idx="7">
                  <c:v>2.6472130001747418</c:v>
                </c:pt>
                <c:pt idx="8">
                  <c:v>2.4673112055340063</c:v>
                </c:pt>
                <c:pt idx="9">
                  <c:v>2.2952907464760086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DC-4BAE-A207-FA1C0A4883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142521152"/>
        <c:axId val="142513536"/>
        <c:axId val="0"/>
      </c:bar3DChart>
      <c:catAx>
        <c:axId val="142521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1353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42513536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46842223421411211"/>
              <c:y val="0.81973249471027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1152"/>
        <c:crosses val="max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121" r="0.7500000000000121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6"/>
      <c:hPercent val="72"/>
      <c:rotY val="22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334789390259695"/>
          <c:y val="4.0816384635205843E-2"/>
          <c:w val="0.83801384273530588"/>
          <c:h val="0.816327692704106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pg.25!$C$32</c:f>
              <c:strCache>
                <c:ptCount val="1"/>
                <c:pt idx="0">
                  <c:v>I.C.I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pg.25!$B$33:$B$36</c:f>
              <c:numCache>
                <c:formatCode>mmm\-yy</c:formatCode>
                <c:ptCount val="4"/>
                <c:pt idx="0">
                  <c:v>44228</c:v>
                </c:pt>
                <c:pt idx="1">
                  <c:v>44593</c:v>
                </c:pt>
                <c:pt idx="2">
                  <c:v>44958</c:v>
                </c:pt>
                <c:pt idx="3">
                  <c:v>45323</c:v>
                </c:pt>
              </c:numCache>
            </c:numRef>
          </c:cat>
          <c:val>
            <c:numRef>
              <c:f>pg.25!$C$33:$C$36</c:f>
              <c:numCache>
                <c:formatCode>General</c:formatCode>
                <c:ptCount val="4"/>
                <c:pt idx="0">
                  <c:v>8.1999999999999993</c:v>
                </c:pt>
                <c:pt idx="1">
                  <c:v>15.5</c:v>
                </c:pt>
                <c:pt idx="2">
                  <c:v>4.2</c:v>
                </c:pt>
                <c:pt idx="3" formatCode="0.0">
                  <c:v>-0.3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6-4F84-830F-716E826FD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16800"/>
        <c:axId val="142510816"/>
        <c:axId val="0"/>
      </c:bar3DChart>
      <c:catAx>
        <c:axId val="142516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10816"/>
        <c:crossesAt val="0"/>
        <c:auto val="0"/>
        <c:lblAlgn val="ctr"/>
        <c:lblOffset val="100"/>
        <c:tickLblSkip val="1"/>
        <c:tickMarkSkip val="1"/>
        <c:noMultiLvlLbl val="1"/>
      </c:catAx>
      <c:valAx>
        <c:axId val="142510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%</a:t>
                </a:r>
              </a:p>
            </c:rich>
          </c:tx>
          <c:layout>
            <c:manualLayout>
              <c:xMode val="edge"/>
              <c:yMode val="edge"/>
              <c:x val="2.807778339061593E-2"/>
              <c:y val="0.428572038669658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1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4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50609622651738"/>
          <c:y val="4.3076987795955222E-2"/>
          <c:w val="0.86852674120582241"/>
          <c:h val="0.830770478921993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pg.25!$C$8</c:f>
              <c:strCache>
                <c:ptCount val="1"/>
                <c:pt idx="0">
                  <c:v>% Utilización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pg.25!$B$9:$B$12</c:f>
              <c:numCache>
                <c:formatCode>mmm\-yy</c:formatCode>
                <c:ptCount val="4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</c:numCache>
            </c:numRef>
          </c:cat>
          <c:val>
            <c:numRef>
              <c:f>pg.25!$C$9:$C$12</c:f>
              <c:numCache>
                <c:formatCode>0.0</c:formatCode>
                <c:ptCount val="4"/>
                <c:pt idx="0">
                  <c:v>78.7</c:v>
                </c:pt>
                <c:pt idx="1">
                  <c:v>80.099999999999994</c:v>
                </c:pt>
                <c:pt idx="2">
                  <c:v>77.099999999999994</c:v>
                </c:pt>
                <c:pt idx="3">
                  <c:v>78.2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5-4ED6-ADFD-0FF5B7D06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21696"/>
        <c:axId val="142511360"/>
        <c:axId val="0"/>
      </c:bar3DChart>
      <c:catAx>
        <c:axId val="1425216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CO" sz="10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1136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42511360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Participación %</a:t>
                </a:r>
              </a:p>
            </c:rich>
          </c:tx>
          <c:layout>
            <c:manualLayout>
              <c:xMode val="edge"/>
              <c:yMode val="edge"/>
              <c:x val="9.9601690505255747E-3"/>
              <c:y val="0.350769757767063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2521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0.98425196850393659" l="0.78740157480314954" r="0.78740157480314954" t="0.98425196850393659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Principales problemas de la industria</a:t>
            </a:r>
            <a:r>
              <a:rPr lang="es-CO" baseline="0"/>
              <a:t> Enero 2024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pg.26!$C$8:$C$19</c:f>
              <c:strCache>
                <c:ptCount val="9"/>
                <c:pt idx="0">
                  <c:v>MAYORES IMPUESTOS</c:v>
                </c:pt>
                <c:pt idx="1">
                  <c:v>MANO DE OBRA</c:v>
                </c:pt>
                <c:pt idx="2">
                  <c:v>INSEGURIDAD</c:v>
                </c:pt>
                <c:pt idx="3">
                  <c:v>COSTOS FINANCIEROS</c:v>
                </c:pt>
                <c:pt idx="4">
                  <c:v>INFRAESTRUCTURA Y COSTOS LOGÍSTICOS</c:v>
                </c:pt>
                <c:pt idx="5">
                  <c:v>TIPO DE CAMBIO</c:v>
                </c:pt>
                <c:pt idx="6">
                  <c:v>INCERTIDUMBRE REFORMAS</c:v>
                </c:pt>
                <c:pt idx="7">
                  <c:v>COSTO / SUMINISTRO MATERIAS PRIMAS</c:v>
                </c:pt>
                <c:pt idx="8">
                  <c:v>FALTA DE DEMANDA</c:v>
                </c:pt>
              </c:strCache>
            </c:strRef>
          </c:cat>
          <c:val>
            <c:numRef>
              <c:f>pg.26!$H$8:$H$19</c:f>
              <c:numCache>
                <c:formatCode>0.0</c:formatCode>
                <c:ptCount val="9"/>
                <c:pt idx="0">
                  <c:v>7.7</c:v>
                </c:pt>
                <c:pt idx="1">
                  <c:v>9.4</c:v>
                </c:pt>
                <c:pt idx="2">
                  <c:v>11.5</c:v>
                </c:pt>
                <c:pt idx="3">
                  <c:v>12.8</c:v>
                </c:pt>
                <c:pt idx="4">
                  <c:v>14.1</c:v>
                </c:pt>
                <c:pt idx="5">
                  <c:v>16.7</c:v>
                </c:pt>
                <c:pt idx="6">
                  <c:v>17.899999999999999</c:v>
                </c:pt>
                <c:pt idx="7">
                  <c:v>25.6</c:v>
                </c:pt>
                <c:pt idx="8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91-42CB-9D6B-BF42220432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2512448"/>
        <c:axId val="142517344"/>
      </c:barChart>
      <c:catAx>
        <c:axId val="142512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7344"/>
        <c:crosses val="autoZero"/>
        <c:auto val="1"/>
        <c:lblAlgn val="ctr"/>
        <c:lblOffset val="100"/>
        <c:noMultiLvlLbl val="0"/>
      </c:catAx>
      <c:valAx>
        <c:axId val="14251734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51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123613</xdr:colOff>
      <xdr:row>4</xdr:row>
      <xdr:rowOff>107738</xdr:rowOff>
    </xdr:from>
    <xdr:to>
      <xdr:col>8</xdr:col>
      <xdr:colOff>428413</xdr:colOff>
      <xdr:row>17</xdr:row>
      <xdr:rowOff>30480</xdr:rowOff>
    </xdr:to>
    <xdr:graphicFrame macro="">
      <xdr:nvGraphicFramePr>
        <xdr:cNvPr id="2" name="Chart 4" descr="Muestra el comportamiento de la producción real con trilla de la industria manufacturera anual y acumulada de 2020 a 2023 a junio; tanto en el cuadro como en la gráfica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125095</xdr:colOff>
      <xdr:row>34</xdr:row>
      <xdr:rowOff>23284</xdr:rowOff>
    </xdr:from>
    <xdr:to>
      <xdr:col>8</xdr:col>
      <xdr:colOff>439420</xdr:colOff>
      <xdr:row>45</xdr:row>
      <xdr:rowOff>67733</xdr:rowOff>
    </xdr:to>
    <xdr:graphicFrame macro="">
      <xdr:nvGraphicFramePr>
        <xdr:cNvPr id="3" name="Chart 5" descr="Muestra la variación anual y acumuladas del empleo total con trilla de la industria manufacturera de 2020 al 2023.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26</xdr:row>
      <xdr:rowOff>158750</xdr:rowOff>
    </xdr:from>
    <xdr:to>
      <xdr:col>8</xdr:col>
      <xdr:colOff>766234</xdr:colOff>
      <xdr:row>43</xdr:row>
      <xdr:rowOff>130968</xdr:rowOff>
    </xdr:to>
    <xdr:graphicFrame macro="">
      <xdr:nvGraphicFramePr>
        <xdr:cNvPr id="3" name="Chart 2" descr="Muestra a los sectores de menor crecimiento o decrecimiento correspondiente al periodo de junio de 2022 y 20233 del sector manufacturero. 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654844</xdr:colOff>
      <xdr:row>4</xdr:row>
      <xdr:rowOff>0</xdr:rowOff>
    </xdr:from>
    <xdr:to>
      <xdr:col>8</xdr:col>
      <xdr:colOff>914400</xdr:colOff>
      <xdr:row>26</xdr:row>
      <xdr:rowOff>0</xdr:rowOff>
    </xdr:to>
    <xdr:graphicFrame macro="">
      <xdr:nvGraphicFramePr>
        <xdr:cNvPr id="2" name="Chart 1" descr="Muestra los sectores de mayor crecimiento de la producción Real total con trilla a junio de 2022 y 2023; variación año corrido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133879</xdr:colOff>
      <xdr:row>24</xdr:row>
      <xdr:rowOff>47623</xdr:rowOff>
    </xdr:from>
    <xdr:to>
      <xdr:col>8</xdr:col>
      <xdr:colOff>768879</xdr:colOff>
      <xdr:row>39</xdr:row>
      <xdr:rowOff>35719</xdr:rowOff>
    </xdr:to>
    <xdr:graphicFrame macro="">
      <xdr:nvGraphicFramePr>
        <xdr:cNvPr id="3" name="Chart 2" descr="Muestra la dinámica de los sectores industriales del empleo con trilla de menor crecimiento con una variación año corrido de junio de 2022 y 2022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</xdr:colOff>
      <xdr:row>4</xdr:row>
      <xdr:rowOff>35719</xdr:rowOff>
    </xdr:from>
    <xdr:to>
      <xdr:col>8</xdr:col>
      <xdr:colOff>787399</xdr:colOff>
      <xdr:row>24</xdr:row>
      <xdr:rowOff>142874</xdr:rowOff>
    </xdr:to>
    <xdr:graphicFrame macro="">
      <xdr:nvGraphicFramePr>
        <xdr:cNvPr id="4" name="Chart 1" descr="Muestra la dinámica de los sectores industriales del empleo con trilla de mayor crecimiento con una variación año corrido de junio de 2022 y 20223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26</xdr:row>
      <xdr:rowOff>85725</xdr:rowOff>
    </xdr:from>
    <xdr:to>
      <xdr:col>9</xdr:col>
      <xdr:colOff>238125</xdr:colOff>
      <xdr:row>44</xdr:row>
      <xdr:rowOff>38100</xdr:rowOff>
    </xdr:to>
    <xdr:graphicFrame macro="">
      <xdr:nvGraphicFramePr>
        <xdr:cNvPr id="192513" name="Chart 1" descr="Muestra el Índice de Confianza Industrial, &#10;mensual del 2020 al 2023.">
          <a:extLst>
            <a:ext uri="{FF2B5EF4-FFF2-40B4-BE49-F238E27FC236}">
              <a16:creationId xmlns:a16="http://schemas.microsoft.com/office/drawing/2014/main" xmlns="" id="{00000000-0008-0000-0300-000001F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3</xdr:row>
      <xdr:rowOff>152400</xdr:rowOff>
    </xdr:from>
    <xdr:to>
      <xdr:col>9</xdr:col>
      <xdr:colOff>428625</xdr:colOff>
      <xdr:row>20</xdr:row>
      <xdr:rowOff>9525</xdr:rowOff>
    </xdr:to>
    <xdr:graphicFrame macro="">
      <xdr:nvGraphicFramePr>
        <xdr:cNvPr id="192514" name="Chart 2" descr="Muestra el nivel de utilización de la capacidad instalada en la industria del año 2020 a 2023 promedio anual.">
          <a:extLst>
            <a:ext uri="{FF2B5EF4-FFF2-40B4-BE49-F238E27FC236}">
              <a16:creationId xmlns:a16="http://schemas.microsoft.com/office/drawing/2014/main" xmlns="" id="{00000000-0008-0000-0300-000002F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443441</xdr:colOff>
      <xdr:row>23</xdr:row>
      <xdr:rowOff>2117</xdr:rowOff>
    </xdr:from>
    <xdr:to>
      <xdr:col>10</xdr:col>
      <xdr:colOff>342900</xdr:colOff>
      <xdr:row>58</xdr:row>
      <xdr:rowOff>147639</xdr:rowOff>
    </xdr:to>
    <xdr:graphicFrame macro="">
      <xdr:nvGraphicFramePr>
        <xdr:cNvPr id="2" name="Gráfico 1" descr="Muestra los principales problemas de la industria del mes correspondiente al año 2023; por nivel porcentual de las empresas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tabSelected="1" view="pageBreakPreview" zoomScale="80" zoomScaleNormal="90" zoomScaleSheetLayoutView="80" workbookViewId="0">
      <selection activeCell="G31" sqref="G31"/>
    </sheetView>
  </sheetViews>
  <sheetFormatPr baseColWidth="10" defaultColWidth="0" defaultRowHeight="0" customHeight="1" zeroHeight="1" x14ac:dyDescent="0.2"/>
  <cols>
    <col min="1" max="1" width="2.7109375" style="15" customWidth="1"/>
    <col min="2" max="2" width="13" style="15" bestFit="1" customWidth="1"/>
    <col min="3" max="3" width="13.28515625" style="16" customWidth="1"/>
    <col min="4" max="4" width="12.28515625" style="16" customWidth="1"/>
    <col min="5" max="8" width="11.42578125" style="15" customWidth="1"/>
    <col min="9" max="9" width="13.42578125" style="15" customWidth="1"/>
    <col min="10" max="16384" width="0" style="15" hidden="1"/>
  </cols>
  <sheetData>
    <row r="1" spans="1:12" ht="15.6" customHeight="1" x14ac:dyDescent="0.2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0.25" x14ac:dyDescent="0.3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</row>
    <row r="3" spans="1:12" ht="20.25" x14ac:dyDescent="0.3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</row>
    <row r="4" spans="1:12" ht="14.25" customHeight="1" x14ac:dyDescent="0.25">
      <c r="A4" s="75"/>
      <c r="B4" s="75"/>
      <c r="C4" s="75"/>
      <c r="D4" s="75"/>
      <c r="E4" s="77" t="s">
        <v>7</v>
      </c>
      <c r="F4" s="75"/>
      <c r="G4" s="75"/>
      <c r="H4" s="75"/>
      <c r="I4" s="75"/>
      <c r="J4" s="75"/>
      <c r="K4" s="75"/>
    </row>
    <row r="5" spans="1:12" ht="10.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8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ht="12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s="18" customFormat="1" ht="15" x14ac:dyDescent="0.2">
      <c r="A8" s="15"/>
      <c r="B8" s="19"/>
      <c r="C8" s="19"/>
      <c r="D8" s="19"/>
      <c r="E8" s="15"/>
      <c r="F8" s="15"/>
      <c r="G8" s="15"/>
      <c r="H8" s="15"/>
      <c r="I8" s="15"/>
      <c r="J8" s="15"/>
      <c r="K8" s="15"/>
      <c r="L8" s="15"/>
    </row>
    <row r="9" spans="1:12" s="18" customFormat="1" ht="15.75" thickBot="1" x14ac:dyDescent="0.25">
      <c r="B9" s="19"/>
      <c r="C9" s="19"/>
      <c r="D9" s="19"/>
    </row>
    <row r="10" spans="1:12" ht="13.5" thickBot="1" x14ac:dyDescent="0.25">
      <c r="A10" s="18"/>
      <c r="B10" s="88" t="s">
        <v>0</v>
      </c>
      <c r="C10" s="85" t="s">
        <v>25</v>
      </c>
      <c r="D10" s="86"/>
      <c r="E10" s="18"/>
      <c r="F10" s="18"/>
      <c r="G10" s="18"/>
      <c r="H10" s="18"/>
      <c r="I10" s="18"/>
      <c r="J10" s="18"/>
      <c r="K10" s="18"/>
      <c r="L10" s="18"/>
    </row>
    <row r="11" spans="1:12" ht="26.25" thickBot="1" x14ac:dyDescent="0.25">
      <c r="B11" s="89"/>
      <c r="C11" s="32" t="s">
        <v>1</v>
      </c>
      <c r="D11" s="32" t="s">
        <v>36</v>
      </c>
    </row>
    <row r="12" spans="1:12" ht="18.75" customHeight="1" x14ac:dyDescent="0.2">
      <c r="B12" s="14">
        <v>44228</v>
      </c>
      <c r="C12" s="42">
        <v>0.74729712242025403</v>
      </c>
      <c r="D12" s="42">
        <v>-0.27437195055458607</v>
      </c>
    </row>
    <row r="13" spans="1:12" ht="18.75" customHeight="1" x14ac:dyDescent="0.2">
      <c r="B13" s="12">
        <v>44593</v>
      </c>
      <c r="C13" s="43">
        <v>10.701307594922117</v>
      </c>
      <c r="D13" s="43">
        <v>12.697236954735347</v>
      </c>
    </row>
    <row r="14" spans="1:12" ht="18.75" customHeight="1" x14ac:dyDescent="0.2">
      <c r="B14" s="12">
        <v>44958</v>
      </c>
      <c r="C14" s="43">
        <v>0.20410631652687528</v>
      </c>
      <c r="D14" s="43">
        <v>0.24047209762703137</v>
      </c>
    </row>
    <row r="15" spans="1:12" ht="18.75" customHeight="1" thickBot="1" x14ac:dyDescent="0.25">
      <c r="B15" s="13">
        <v>45323</v>
      </c>
      <c r="C15" s="44">
        <v>-2.245782019918674</v>
      </c>
      <c r="D15" s="44">
        <v>-3.245142289381342</v>
      </c>
    </row>
    <row r="16" spans="1:12" ht="12.75" x14ac:dyDescent="0.2">
      <c r="B16" s="15" t="s">
        <v>2</v>
      </c>
    </row>
    <row r="17" spans="3:3" s="16" customFormat="1" ht="12.75" x14ac:dyDescent="0.2"/>
    <row r="18" spans="3:3" s="16" customFormat="1" ht="12.75" x14ac:dyDescent="0.2"/>
    <row r="19" spans="3:3" s="16" customFormat="1" ht="12.75" x14ac:dyDescent="0.2">
      <c r="C19" s="26"/>
    </row>
    <row r="20" spans="3:3" s="16" customFormat="1" ht="12.75" x14ac:dyDescent="0.2">
      <c r="C20" s="20"/>
    </row>
    <row r="21" spans="3:3" s="16" customFormat="1" ht="12.75" hidden="1" x14ac:dyDescent="0.2"/>
    <row r="22" spans="3:3" s="16" customFormat="1" ht="12.75" hidden="1" x14ac:dyDescent="0.2"/>
    <row r="23" spans="3:3" s="16" customFormat="1" ht="12.75" hidden="1" x14ac:dyDescent="0.2"/>
    <row r="24" spans="3:3" s="16" customFormat="1" ht="12.75" hidden="1" x14ac:dyDescent="0.2"/>
    <row r="25" spans="3:3" s="16" customFormat="1" ht="12.75" hidden="1" x14ac:dyDescent="0.2"/>
    <row r="26" spans="3:3" s="16" customFormat="1" ht="12.75" hidden="1" x14ac:dyDescent="0.2"/>
    <row r="27" spans="3:3" s="16" customFormat="1" ht="12.75" hidden="1" x14ac:dyDescent="0.2"/>
    <row r="28" spans="3:3" s="16" customFormat="1" ht="12.75" hidden="1" x14ac:dyDescent="0.2"/>
    <row r="29" spans="3:3" s="16" customFormat="1" ht="12.75" x14ac:dyDescent="0.2"/>
    <row r="30" spans="3:3" s="16" customFormat="1" ht="12.75" x14ac:dyDescent="0.2"/>
    <row r="31" spans="3:3" s="16" customFormat="1" ht="8.25" customHeight="1" x14ac:dyDescent="0.2"/>
    <row r="32" spans="3:3" s="16" customFormat="1" ht="9" customHeight="1" x14ac:dyDescent="0.2"/>
    <row r="33" spans="1:12" ht="20.25" x14ac:dyDescent="0.3">
      <c r="A33" s="81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1:12" ht="14.25" customHeight="1" x14ac:dyDescent="0.2">
      <c r="A34" s="82" t="s">
        <v>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2" ht="1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2" ht="1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2" ht="1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2" ht="15.75" thickBot="1" x14ac:dyDescent="0.25">
      <c r="B38" s="19"/>
      <c r="C38" s="19"/>
      <c r="D38" s="19"/>
      <c r="E38" s="17"/>
    </row>
    <row r="39" spans="1:12" ht="13.5" thickBot="1" x14ac:dyDescent="0.25">
      <c r="A39" s="18"/>
      <c r="B39" s="83" t="s">
        <v>0</v>
      </c>
      <c r="C39" s="85" t="s">
        <v>18</v>
      </c>
      <c r="D39" s="86"/>
      <c r="E39" s="18"/>
      <c r="F39" s="18"/>
      <c r="G39" s="18"/>
      <c r="H39" s="18"/>
      <c r="I39" s="18"/>
      <c r="J39" s="18"/>
      <c r="K39" s="18"/>
      <c r="L39" s="18"/>
    </row>
    <row r="40" spans="1:12" ht="39" customHeight="1" thickBot="1" x14ac:dyDescent="0.25">
      <c r="B40" s="84"/>
      <c r="C40" s="32" t="s">
        <v>1</v>
      </c>
      <c r="D40" s="32" t="s">
        <v>36</v>
      </c>
    </row>
    <row r="41" spans="1:12" ht="18.75" customHeight="1" x14ac:dyDescent="0.2">
      <c r="B41" s="14">
        <f>+B12</f>
        <v>44228</v>
      </c>
      <c r="C41" s="42">
        <v>-4.456257583359136</v>
      </c>
      <c r="D41" s="33">
        <v>-4.2524869827780254</v>
      </c>
    </row>
    <row r="42" spans="1:12" ht="18.75" customHeight="1" x14ac:dyDescent="0.2">
      <c r="B42" s="12">
        <f t="shared" ref="B42:B44" si="0">+B13</f>
        <v>44593</v>
      </c>
      <c r="C42" s="43">
        <v>4.714191546966906</v>
      </c>
      <c r="D42" s="27">
        <v>4.6446878480281617</v>
      </c>
    </row>
    <row r="43" spans="1:12" ht="18.75" customHeight="1" x14ac:dyDescent="0.2">
      <c r="B43" s="12">
        <f t="shared" si="0"/>
        <v>44958</v>
      </c>
      <c r="C43" s="43">
        <v>1.0763663522152189</v>
      </c>
      <c r="D43" s="27">
        <v>1.1926326068065984</v>
      </c>
    </row>
    <row r="44" spans="1:12" ht="18.75" customHeight="1" thickBot="1" x14ac:dyDescent="0.25">
      <c r="B44" s="13">
        <f t="shared" si="0"/>
        <v>45323</v>
      </c>
      <c r="C44" s="44">
        <v>-1.1048401852190581</v>
      </c>
      <c r="D44" s="28">
        <v>-1.0884547660508281</v>
      </c>
      <c r="E44" s="17"/>
    </row>
    <row r="45" spans="1:12" ht="12.75" x14ac:dyDescent="0.2">
      <c r="B45" s="15" t="s">
        <v>2</v>
      </c>
    </row>
    <row r="46" spans="1:12" ht="12.75" x14ac:dyDescent="0.2"/>
    <row r="47" spans="1:12" ht="12.75" x14ac:dyDescent="0.2"/>
    <row r="48" spans="1:12" ht="12.75" x14ac:dyDescent="0.2"/>
    <row r="49" s="15" customFormat="1" ht="12.75" x14ac:dyDescent="0.2"/>
    <row r="50" s="15" customFormat="1" ht="12.75" x14ac:dyDescent="0.2"/>
    <row r="51" s="15" customFormat="1" ht="12.75" x14ac:dyDescent="0.2"/>
    <row r="52" s="15" customFormat="1" ht="12.75" x14ac:dyDescent="0.2"/>
    <row r="53" s="15" customFormat="1" ht="12.75" x14ac:dyDescent="0.2"/>
    <row r="54" s="15" customFormat="1" ht="12.75" x14ac:dyDescent="0.2"/>
    <row r="55" s="15" customFormat="1" ht="12.75" x14ac:dyDescent="0.2"/>
    <row r="56" s="15" customFormat="1" ht="12.75" hidden="1" x14ac:dyDescent="0.2"/>
    <row r="57" s="15" customFormat="1" ht="12.75" hidden="1" x14ac:dyDescent="0.2"/>
    <row r="58" s="15" customFormat="1" ht="12.75" hidden="1" x14ac:dyDescent="0.2"/>
    <row r="59" s="15" customFormat="1" ht="12.75" hidden="1" x14ac:dyDescent="0.2"/>
    <row r="60" s="15" customFormat="1" ht="12.75" hidden="1" x14ac:dyDescent="0.2"/>
    <row r="61" s="15" customFormat="1" ht="12.75" hidden="1" x14ac:dyDescent="0.2"/>
    <row r="62" s="15" customFormat="1" ht="12.75" hidden="1" x14ac:dyDescent="0.2"/>
    <row r="63" s="15" customFormat="1" ht="12.75" hidden="1" x14ac:dyDescent="0.2"/>
    <row r="64" s="15" customFormat="1" ht="12.75" hidden="1" x14ac:dyDescent="0.2"/>
    <row r="65" s="15" customFormat="1" ht="12.75" hidden="1" x14ac:dyDescent="0.2"/>
    <row r="66" s="15" customFormat="1" ht="12.75" hidden="1" x14ac:dyDescent="0.2"/>
    <row r="67" s="15" customFormat="1" ht="12.75" hidden="1" x14ac:dyDescent="0.2"/>
    <row r="68" s="15" customFormat="1" ht="12.75" hidden="1" x14ac:dyDescent="0.2"/>
    <row r="69" s="15" customFormat="1" ht="12.75" hidden="1" x14ac:dyDescent="0.2"/>
    <row r="70" s="15" customFormat="1" ht="12.75" hidden="1" x14ac:dyDescent="0.2"/>
    <row r="71" s="15" customFormat="1" ht="12.75" hidden="1" x14ac:dyDescent="0.2"/>
    <row r="72" s="15" customFormat="1" ht="12.75" hidden="1" x14ac:dyDescent="0.2"/>
    <row r="73" s="15" customFormat="1" ht="12.75" hidden="1" x14ac:dyDescent="0.2"/>
    <row r="74" s="15" customFormat="1" ht="12.75" hidden="1" x14ac:dyDescent="0.2"/>
    <row r="75" s="15" customFormat="1" ht="12.75" hidden="1" x14ac:dyDescent="0.2"/>
    <row r="76" s="15" customFormat="1" ht="12.75" hidden="1" x14ac:dyDescent="0.2"/>
  </sheetData>
  <mergeCells count="9">
    <mergeCell ref="A33:K33"/>
    <mergeCell ref="A34:K34"/>
    <mergeCell ref="B39:B40"/>
    <mergeCell ref="C39:D39"/>
    <mergeCell ref="A1:L1"/>
    <mergeCell ref="A2:J2"/>
    <mergeCell ref="A3:J3"/>
    <mergeCell ref="B10:B11"/>
    <mergeCell ref="C10:D10"/>
  </mergeCells>
  <printOptions horizontalCentered="1"/>
  <pageMargins left="0.78740157480314965" right="0.78740157480314965" top="1.1811023622047245" bottom="1.1811023622047245" header="0.59055118110236227" footer="0.78740157480314965"/>
  <pageSetup scale="80" orientation="portrait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view="pageBreakPreview" zoomScale="80" zoomScaleNormal="95" zoomScaleSheetLayoutView="80" workbookViewId="0">
      <selection activeCell="C7" sqref="C7"/>
    </sheetView>
  </sheetViews>
  <sheetFormatPr baseColWidth="10" defaultColWidth="0" defaultRowHeight="0" customHeight="1" zeroHeight="1" x14ac:dyDescent="0.2"/>
  <cols>
    <col min="1" max="1" width="1.140625" style="15" customWidth="1"/>
    <col min="2" max="2" width="5.140625" style="15" customWidth="1"/>
    <col min="3" max="3" width="61.5703125" style="15" customWidth="1"/>
    <col min="4" max="4" width="12.42578125" style="15" customWidth="1"/>
    <col min="5" max="5" width="14.7109375" style="15" customWidth="1"/>
    <col min="6" max="6" width="13" style="15" customWidth="1"/>
    <col min="7" max="8" width="11.42578125" style="15" customWidth="1"/>
    <col min="9" max="9" width="13.7109375" style="15" customWidth="1"/>
    <col min="10" max="16384" width="0" style="15" hidden="1"/>
  </cols>
  <sheetData>
    <row r="1" spans="1:14" ht="12.75" x14ac:dyDescent="0.2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25" x14ac:dyDescent="0.3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24"/>
      <c r="K2" s="24"/>
      <c r="L2" s="24"/>
      <c r="M2" s="24"/>
    </row>
    <row r="3" spans="1:14" ht="20.25" x14ac:dyDescent="0.3">
      <c r="A3" s="23"/>
      <c r="B3" s="23"/>
      <c r="C3" s="23"/>
      <c r="D3" s="23" t="s">
        <v>26</v>
      </c>
      <c r="E3" s="23"/>
      <c r="F3" s="23"/>
      <c r="G3" s="23"/>
      <c r="H3" s="23"/>
      <c r="I3" s="23"/>
      <c r="J3" s="23"/>
      <c r="K3" s="23"/>
      <c r="L3" s="23"/>
      <c r="M3" s="24"/>
    </row>
    <row r="4" spans="1:14" ht="15" customHeight="1" x14ac:dyDescent="0.3">
      <c r="A4" s="3"/>
      <c r="B4" s="3"/>
      <c r="C4" s="3"/>
      <c r="D4" s="76" t="s">
        <v>29</v>
      </c>
      <c r="E4" s="3"/>
      <c r="F4" s="3"/>
      <c r="G4" s="3"/>
      <c r="H4" s="3"/>
      <c r="I4" s="3"/>
      <c r="K4" s="23"/>
      <c r="L4" s="23"/>
      <c r="M4" s="23"/>
    </row>
    <row r="5" spans="1:14" ht="12.75" x14ac:dyDescent="0.2">
      <c r="B5" s="21"/>
      <c r="D5" s="17"/>
    </row>
    <row r="6" spans="1:14" ht="15" x14ac:dyDescent="0.25">
      <c r="B6" s="22" t="s">
        <v>30</v>
      </c>
    </row>
    <row r="7" spans="1:14" ht="15" x14ac:dyDescent="0.25">
      <c r="B7" s="22"/>
    </row>
    <row r="8" spans="1:14" ht="15" x14ac:dyDescent="0.25">
      <c r="B8" s="22"/>
    </row>
    <row r="9" spans="1:14" ht="15" x14ac:dyDescent="0.25">
      <c r="B9" s="22"/>
    </row>
    <row r="10" spans="1:14" ht="24" customHeight="1" x14ac:dyDescent="0.2">
      <c r="A10" s="18"/>
      <c r="B10" s="4" t="s">
        <v>4</v>
      </c>
      <c r="C10" s="4" t="s">
        <v>6</v>
      </c>
      <c r="D10" s="29" t="s">
        <v>69</v>
      </c>
    </row>
    <row r="11" spans="1:14" ht="15" x14ac:dyDescent="0.25">
      <c r="A11" s="18"/>
      <c r="B11" s="46">
        <v>2100</v>
      </c>
      <c r="C11" s="46" t="s">
        <v>57</v>
      </c>
      <c r="D11" s="45">
        <v>16.778524722925759</v>
      </c>
    </row>
    <row r="12" spans="1:14" ht="15" x14ac:dyDescent="0.25">
      <c r="B12" s="46">
        <v>3000</v>
      </c>
      <c r="C12" s="46" t="s">
        <v>42</v>
      </c>
      <c r="D12" s="45">
        <v>11.797066189291904</v>
      </c>
    </row>
    <row r="13" spans="1:14" ht="15" x14ac:dyDescent="0.25">
      <c r="B13" s="46">
        <v>2700</v>
      </c>
      <c r="C13" s="46" t="s">
        <v>59</v>
      </c>
      <c r="D13" s="45">
        <v>11.472435674347125</v>
      </c>
    </row>
    <row r="14" spans="1:14" ht="15" x14ac:dyDescent="0.25">
      <c r="B14" s="46">
        <v>1512</v>
      </c>
      <c r="C14" s="46" t="s">
        <v>54</v>
      </c>
      <c r="D14" s="45">
        <v>6.7884407798743496</v>
      </c>
    </row>
    <row r="15" spans="1:14" ht="15" x14ac:dyDescent="0.25">
      <c r="B15" s="46">
        <v>3200</v>
      </c>
      <c r="C15" s="46" t="s">
        <v>39</v>
      </c>
      <c r="D15" s="45">
        <v>3.4473142329902728</v>
      </c>
    </row>
    <row r="16" spans="1:14" ht="15" x14ac:dyDescent="0.25">
      <c r="B16" s="46">
        <v>2800</v>
      </c>
      <c r="C16" s="46" t="s">
        <v>46</v>
      </c>
      <c r="D16" s="45">
        <v>2.6779485955847004</v>
      </c>
    </row>
    <row r="17" spans="2:4" ht="15" x14ac:dyDescent="0.25">
      <c r="B17" s="46">
        <v>2023</v>
      </c>
      <c r="C17" s="46" t="s">
        <v>70</v>
      </c>
      <c r="D17" s="45">
        <v>2.5854080445187222</v>
      </c>
    </row>
    <row r="18" spans="2:4" ht="15" x14ac:dyDescent="0.25">
      <c r="B18" s="46">
        <v>1700</v>
      </c>
      <c r="C18" s="46" t="s">
        <v>62</v>
      </c>
      <c r="D18" s="45">
        <v>2.21740042575993</v>
      </c>
    </row>
    <row r="19" spans="2:4" ht="15" x14ac:dyDescent="0.25">
      <c r="B19" s="46">
        <v>1511</v>
      </c>
      <c r="C19" s="46" t="s">
        <v>53</v>
      </c>
      <c r="D19" s="45">
        <v>1.9209163670363072</v>
      </c>
    </row>
    <row r="20" spans="2:4" ht="15" x14ac:dyDescent="0.25">
      <c r="B20" s="46">
        <v>1100</v>
      </c>
      <c r="C20" s="46" t="s">
        <v>50</v>
      </c>
      <c r="D20" s="45">
        <v>0.72512935245636623</v>
      </c>
    </row>
    <row r="21" spans="2:4" ht="12.75" x14ac:dyDescent="0.2"/>
    <row r="22" spans="2:4" ht="12.75" x14ac:dyDescent="0.2">
      <c r="B22" s="15" t="s">
        <v>2</v>
      </c>
    </row>
    <row r="23" spans="2:4" ht="12.75" x14ac:dyDescent="0.2"/>
    <row r="24" spans="2:4" ht="9.75" customHeight="1" x14ac:dyDescent="0.2"/>
    <row r="25" spans="2:4" ht="7.5" customHeight="1" x14ac:dyDescent="0.2"/>
    <row r="26" spans="2:4" ht="6" customHeight="1" x14ac:dyDescent="0.2"/>
    <row r="27" spans="2:4" ht="15" x14ac:dyDescent="0.25">
      <c r="B27" s="22" t="s">
        <v>8</v>
      </c>
      <c r="D27" s="17"/>
    </row>
    <row r="28" spans="2:4" ht="15" x14ac:dyDescent="0.25">
      <c r="B28" s="22"/>
      <c r="D28" s="17"/>
    </row>
    <row r="29" spans="2:4" ht="12.75" x14ac:dyDescent="0.2">
      <c r="B29" s="21"/>
      <c r="D29" s="17"/>
    </row>
    <row r="30" spans="2:4" ht="24.75" customHeight="1" x14ac:dyDescent="0.2">
      <c r="B30" s="18" t="s">
        <v>4</v>
      </c>
      <c r="C30" s="18" t="s">
        <v>6</v>
      </c>
      <c r="D30" s="29" t="str">
        <f>+D10</f>
        <v>Feb 24/23</v>
      </c>
    </row>
    <row r="31" spans="2:4" ht="15" customHeight="1" x14ac:dyDescent="0.25">
      <c r="B31" s="46">
        <v>2910</v>
      </c>
      <c r="C31" s="46" t="s">
        <v>41</v>
      </c>
      <c r="D31" s="45">
        <v>-25.688871374834953</v>
      </c>
    </row>
    <row r="32" spans="2:4" ht="15" customHeight="1" x14ac:dyDescent="0.25">
      <c r="B32" s="46">
        <v>2210</v>
      </c>
      <c r="C32" s="46" t="s">
        <v>44</v>
      </c>
      <c r="D32" s="45">
        <v>-23.8599085955153</v>
      </c>
    </row>
    <row r="33" spans="2:4" ht="15" customHeight="1" x14ac:dyDescent="0.25">
      <c r="B33" s="46">
        <v>1082</v>
      </c>
      <c r="C33" s="46" t="s">
        <v>60</v>
      </c>
      <c r="D33" s="45">
        <v>-16.223582065541365</v>
      </c>
    </row>
    <row r="34" spans="2:4" ht="15" customHeight="1" x14ac:dyDescent="0.25">
      <c r="B34" s="46">
        <v>2920</v>
      </c>
      <c r="C34" s="46" t="s">
        <v>55</v>
      </c>
      <c r="D34" s="45">
        <v>-16.075776971463551</v>
      </c>
    </row>
    <row r="35" spans="2:4" ht="15" customHeight="1" x14ac:dyDescent="0.25">
      <c r="B35" s="46">
        <v>1030</v>
      </c>
      <c r="C35" s="46" t="s">
        <v>56</v>
      </c>
      <c r="D35" s="45">
        <v>-15.722315877755555</v>
      </c>
    </row>
    <row r="36" spans="2:4" ht="15" customHeight="1" x14ac:dyDescent="0.25">
      <c r="B36" s="46">
        <v>1300</v>
      </c>
      <c r="C36" s="46" t="s">
        <v>43</v>
      </c>
      <c r="D36" s="45">
        <v>-15.274106563455703</v>
      </c>
    </row>
    <row r="37" spans="2:4" ht="15" customHeight="1" x14ac:dyDescent="0.25">
      <c r="B37" s="46">
        <v>1600</v>
      </c>
      <c r="C37" s="46" t="s">
        <v>52</v>
      </c>
      <c r="D37" s="45">
        <v>-14.948399822180214</v>
      </c>
    </row>
    <row r="38" spans="2:4" ht="15" customHeight="1" x14ac:dyDescent="0.25">
      <c r="B38" s="46">
        <v>1061</v>
      </c>
      <c r="C38" s="46" t="s">
        <v>37</v>
      </c>
      <c r="D38" s="45">
        <v>-13.305934521471563</v>
      </c>
    </row>
    <row r="39" spans="2:4" ht="15" customHeight="1" x14ac:dyDescent="0.25">
      <c r="B39" s="46">
        <v>1090</v>
      </c>
      <c r="C39" s="46" t="s">
        <v>38</v>
      </c>
      <c r="D39" s="45">
        <v>-12.294067112942875</v>
      </c>
    </row>
    <row r="40" spans="2:4" ht="15" x14ac:dyDescent="0.25">
      <c r="B40" s="46">
        <v>2410</v>
      </c>
      <c r="C40" s="46" t="s">
        <v>63</v>
      </c>
      <c r="D40" s="45">
        <v>-10.723307042191266</v>
      </c>
    </row>
    <row r="41" spans="2:4" ht="12.75" x14ac:dyDescent="0.2"/>
    <row r="42" spans="2:4" ht="12.75" x14ac:dyDescent="0.2"/>
    <row r="43" spans="2:4" ht="12.75" x14ac:dyDescent="0.2">
      <c r="B43" s="15" t="s">
        <v>2</v>
      </c>
    </row>
    <row r="44" spans="2:4" ht="12.75" x14ac:dyDescent="0.2"/>
    <row r="45" spans="2:4" ht="12.75" x14ac:dyDescent="0.2"/>
    <row r="46" spans="2:4" ht="12.75" x14ac:dyDescent="0.2"/>
    <row r="47" spans="2:4" ht="12.75" x14ac:dyDescent="0.2"/>
    <row r="48" spans="2:4" ht="12.75" x14ac:dyDescent="0.2"/>
    <row r="49" ht="12.75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</sheetData>
  <sortState ref="B31:D40">
    <sortCondition descending="1" ref="D31:D40"/>
  </sortState>
  <mergeCells count="2">
    <mergeCell ref="A1:N1"/>
    <mergeCell ref="A2:I2"/>
  </mergeCells>
  <printOptions horizontalCentered="1"/>
  <pageMargins left="0.78740157480314965" right="0.78740157480314965" top="1.1811023622047245" bottom="1.1811023622047245" header="0.59055118110236227" footer="0.78740157480314965"/>
  <pageSetup scale="66" orientation="landscape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view="pageBreakPreview" zoomScale="80" zoomScaleNormal="90" zoomScaleSheetLayoutView="80" workbookViewId="0">
      <selection activeCell="C3" sqref="C3"/>
    </sheetView>
  </sheetViews>
  <sheetFormatPr baseColWidth="10" defaultColWidth="0" defaultRowHeight="0" customHeight="1" zeroHeight="1" x14ac:dyDescent="0.2"/>
  <cols>
    <col min="1" max="1" width="1.42578125" style="15" customWidth="1"/>
    <col min="2" max="2" width="5.28515625" style="15" customWidth="1"/>
    <col min="3" max="3" width="54.5703125" style="15" customWidth="1"/>
    <col min="4" max="4" width="12.85546875" style="15" customWidth="1"/>
    <col min="5" max="5" width="13.7109375" style="15" customWidth="1"/>
    <col min="6" max="6" width="11.42578125" style="15" customWidth="1"/>
    <col min="7" max="7" width="23.140625" style="15" customWidth="1"/>
    <col min="8" max="8" width="11.42578125" style="15" customWidth="1"/>
    <col min="9" max="9" width="12.7109375" style="15" customWidth="1"/>
    <col min="10" max="16384" width="0" style="15" hidden="1"/>
  </cols>
  <sheetData>
    <row r="1" spans="1:14" ht="12.75" x14ac:dyDescent="0.2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25" x14ac:dyDescent="0.3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24"/>
      <c r="L2" s="24"/>
      <c r="M2" s="24"/>
    </row>
    <row r="3" spans="1:14" ht="20.25" x14ac:dyDescent="0.3">
      <c r="A3" s="23"/>
      <c r="B3" s="23"/>
      <c r="C3" s="23"/>
      <c r="D3" s="23" t="s">
        <v>28</v>
      </c>
      <c r="E3" s="23"/>
      <c r="F3" s="23"/>
      <c r="G3" s="23"/>
      <c r="H3" s="23"/>
      <c r="I3" s="23"/>
      <c r="J3" s="23"/>
      <c r="K3" s="23"/>
      <c r="L3" s="24"/>
      <c r="M3" s="24"/>
    </row>
    <row r="4" spans="1:14" ht="17.25" customHeight="1" x14ac:dyDescent="0.3">
      <c r="A4" s="19"/>
      <c r="B4" s="19"/>
      <c r="C4" s="19"/>
      <c r="D4" s="78" t="s">
        <v>29</v>
      </c>
      <c r="E4" s="19"/>
      <c r="F4" s="19"/>
      <c r="G4" s="19"/>
      <c r="H4" s="19"/>
      <c r="I4" s="19"/>
      <c r="J4" s="19"/>
      <c r="K4" s="23"/>
      <c r="L4" s="23"/>
      <c r="M4" s="23"/>
    </row>
    <row r="5" spans="1:14" ht="6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</row>
    <row r="6" spans="1:14" ht="8.2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</row>
    <row r="7" spans="1:14" ht="15" x14ac:dyDescent="0.25">
      <c r="B7" s="22" t="s">
        <v>3</v>
      </c>
    </row>
    <row r="8" spans="1:14" ht="15" x14ac:dyDescent="0.25">
      <c r="B8" s="22"/>
    </row>
    <row r="9" spans="1:14" ht="13.5" customHeight="1" x14ac:dyDescent="0.25">
      <c r="B9" s="22"/>
    </row>
    <row r="10" spans="1:14" ht="15" x14ac:dyDescent="0.25">
      <c r="B10" s="22"/>
    </row>
    <row r="11" spans="1:14" ht="22.5" customHeight="1" x14ac:dyDescent="0.2">
      <c r="B11" s="4" t="s">
        <v>4</v>
      </c>
      <c r="C11" s="4" t="s">
        <v>6</v>
      </c>
      <c r="D11" s="29" t="str">
        <f>+pg.23!D10</f>
        <v>Feb 24/23</v>
      </c>
    </row>
    <row r="12" spans="1:14" ht="15" customHeight="1" x14ac:dyDescent="0.25">
      <c r="A12" s="34"/>
      <c r="B12" s="46">
        <v>2920</v>
      </c>
      <c r="C12" s="46" t="s">
        <v>55</v>
      </c>
      <c r="D12" s="47">
        <v>15.449249383822551</v>
      </c>
    </row>
    <row r="13" spans="1:14" ht="15" customHeight="1" x14ac:dyDescent="0.25">
      <c r="A13" s="34"/>
      <c r="B13" s="46">
        <v>1512</v>
      </c>
      <c r="C13" s="46" t="s">
        <v>54</v>
      </c>
      <c r="D13" s="47">
        <v>8.2688716991197619</v>
      </c>
    </row>
    <row r="14" spans="1:14" ht="15" customHeight="1" x14ac:dyDescent="0.25">
      <c r="A14" s="34"/>
      <c r="B14" s="46">
        <v>1061</v>
      </c>
      <c r="C14" s="46" t="s">
        <v>37</v>
      </c>
      <c r="D14" s="47">
        <v>5.0382209867963823</v>
      </c>
    </row>
    <row r="15" spans="1:14" ht="15" customHeight="1" x14ac:dyDescent="0.25">
      <c r="A15" s="34"/>
      <c r="B15" s="46">
        <v>1090</v>
      </c>
      <c r="C15" s="46" t="s">
        <v>38</v>
      </c>
      <c r="D15" s="47">
        <v>4.7302013422818812</v>
      </c>
    </row>
    <row r="16" spans="1:14" ht="15" customHeight="1" x14ac:dyDescent="0.25">
      <c r="A16" s="34"/>
      <c r="B16" s="46">
        <v>2220</v>
      </c>
      <c r="C16" s="46" t="s">
        <v>64</v>
      </c>
      <c r="D16" s="47">
        <v>3.6456611082242851</v>
      </c>
    </row>
    <row r="17" spans="1:4" ht="15" customHeight="1" x14ac:dyDescent="0.25">
      <c r="A17" s="34"/>
      <c r="B17" s="46">
        <v>2700</v>
      </c>
      <c r="C17" s="46" t="s">
        <v>59</v>
      </c>
      <c r="D17" s="47">
        <v>3.1362521525857057</v>
      </c>
    </row>
    <row r="18" spans="1:4" ht="15" customHeight="1" x14ac:dyDescent="0.25">
      <c r="A18" s="34"/>
      <c r="B18" s="46">
        <v>1050</v>
      </c>
      <c r="C18" s="46" t="s">
        <v>65</v>
      </c>
      <c r="D18" s="47">
        <v>2.6801866133485674</v>
      </c>
    </row>
    <row r="19" spans="1:4" ht="15" customHeight="1" x14ac:dyDescent="0.25">
      <c r="A19" s="34"/>
      <c r="B19" s="46">
        <v>1100</v>
      </c>
      <c r="C19" s="46" t="s">
        <v>50</v>
      </c>
      <c r="D19" s="47">
        <v>2.6472130001747418</v>
      </c>
    </row>
    <row r="20" spans="1:4" ht="15" customHeight="1" x14ac:dyDescent="0.25">
      <c r="A20" s="34"/>
      <c r="B20" s="46">
        <v>2023</v>
      </c>
      <c r="C20" s="46" t="s">
        <v>70</v>
      </c>
      <c r="D20" s="47">
        <v>2.4673112055340063</v>
      </c>
    </row>
    <row r="21" spans="1:4" ht="15" customHeight="1" x14ac:dyDescent="0.25">
      <c r="A21" s="34"/>
      <c r="B21" s="46">
        <v>1040</v>
      </c>
      <c r="C21" s="46" t="s">
        <v>58</v>
      </c>
      <c r="D21" s="47">
        <v>2.2952907464760086</v>
      </c>
    </row>
    <row r="22" spans="1:4" ht="12.75" x14ac:dyDescent="0.2">
      <c r="B22" s="35"/>
      <c r="C22" s="35"/>
      <c r="D22" s="36"/>
    </row>
    <row r="23" spans="1:4" ht="12.75" x14ac:dyDescent="0.2">
      <c r="B23" s="35"/>
      <c r="C23" s="35"/>
      <c r="D23" s="36"/>
    </row>
    <row r="24" spans="1:4" ht="12.75" x14ac:dyDescent="0.2">
      <c r="B24" s="35" t="s">
        <v>2</v>
      </c>
      <c r="C24" s="35"/>
      <c r="D24" s="35"/>
    </row>
    <row r="25" spans="1:4" ht="12.75" x14ac:dyDescent="0.2">
      <c r="B25" s="35"/>
      <c r="C25" s="35"/>
      <c r="D25" s="35"/>
    </row>
    <row r="26" spans="1:4" ht="15" x14ac:dyDescent="0.25">
      <c r="B26" s="38" t="s">
        <v>8</v>
      </c>
      <c r="C26" s="35"/>
      <c r="D26" s="39"/>
    </row>
    <row r="27" spans="1:4" ht="12.75" x14ac:dyDescent="0.2">
      <c r="B27" s="40"/>
      <c r="C27" s="35"/>
      <c r="D27" s="39"/>
    </row>
    <row r="28" spans="1:4" ht="12.75" x14ac:dyDescent="0.2">
      <c r="B28" s="40"/>
      <c r="C28" s="35"/>
      <c r="D28" s="39"/>
    </row>
    <row r="29" spans="1:4" ht="21.75" customHeight="1" x14ac:dyDescent="0.2">
      <c r="B29" s="41" t="s">
        <v>4</v>
      </c>
      <c r="C29" s="41" t="s">
        <v>6</v>
      </c>
      <c r="D29" s="37" t="str">
        <f>+D11</f>
        <v>Feb 24/23</v>
      </c>
    </row>
    <row r="30" spans="1:4" ht="15" customHeight="1" x14ac:dyDescent="0.25">
      <c r="B30" s="46">
        <v>2910</v>
      </c>
      <c r="C30" s="46" t="s">
        <v>41</v>
      </c>
      <c r="D30" s="47">
        <v>-21.144372868510796</v>
      </c>
    </row>
    <row r="31" spans="1:4" ht="15" customHeight="1" x14ac:dyDescent="0.25">
      <c r="B31" s="46">
        <v>2930</v>
      </c>
      <c r="C31" s="46" t="s">
        <v>45</v>
      </c>
      <c r="D31" s="47">
        <v>-19.649308309102121</v>
      </c>
    </row>
    <row r="32" spans="1:4" ht="15" customHeight="1" x14ac:dyDescent="0.25">
      <c r="B32" s="46">
        <v>1511</v>
      </c>
      <c r="C32" s="46" t="s">
        <v>53</v>
      </c>
      <c r="D32" s="47">
        <v>-7.6207097149505572</v>
      </c>
    </row>
    <row r="33" spans="2:4" ht="15" customHeight="1" x14ac:dyDescent="0.25">
      <c r="B33" s="46">
        <v>2210</v>
      </c>
      <c r="C33" s="46" t="s">
        <v>44</v>
      </c>
      <c r="D33" s="47">
        <v>-7.5246949447995366</v>
      </c>
    </row>
    <row r="34" spans="2:4" ht="15" customHeight="1" x14ac:dyDescent="0.25">
      <c r="B34" s="46">
        <v>1400</v>
      </c>
      <c r="C34" s="46" t="s">
        <v>48</v>
      </c>
      <c r="D34" s="47">
        <v>-6.8495590986015875</v>
      </c>
    </row>
    <row r="35" spans="2:4" ht="15" customHeight="1" x14ac:dyDescent="0.25">
      <c r="B35" s="46">
        <v>1600</v>
      </c>
      <c r="C35" s="46" t="s">
        <v>52</v>
      </c>
      <c r="D35" s="47">
        <v>-6.3331988705123017</v>
      </c>
    </row>
    <row r="36" spans="2:4" ht="15" customHeight="1" x14ac:dyDescent="0.25">
      <c r="B36" s="46">
        <v>1082</v>
      </c>
      <c r="C36" s="46" t="s">
        <v>60</v>
      </c>
      <c r="D36" s="47">
        <v>-5.9512034289482374</v>
      </c>
    </row>
    <row r="37" spans="2:4" ht="15" customHeight="1" x14ac:dyDescent="0.25">
      <c r="B37" s="46">
        <v>2310</v>
      </c>
      <c r="C37" s="46" t="s">
        <v>40</v>
      </c>
      <c r="D37" s="47">
        <v>-5.6361503796530599</v>
      </c>
    </row>
    <row r="38" spans="2:4" ht="15" customHeight="1" x14ac:dyDescent="0.25">
      <c r="B38" s="46">
        <v>2420</v>
      </c>
      <c r="C38" s="46" t="s">
        <v>51</v>
      </c>
      <c r="D38" s="47">
        <v>-4.5874482319209982</v>
      </c>
    </row>
    <row r="39" spans="2:4" ht="15" customHeight="1" x14ac:dyDescent="0.25">
      <c r="B39" s="46">
        <v>1300</v>
      </c>
      <c r="C39" s="46" t="s">
        <v>43</v>
      </c>
      <c r="D39" s="47">
        <v>-4.455374230856302</v>
      </c>
    </row>
    <row r="40" spans="2:4" ht="12.75" x14ac:dyDescent="0.2">
      <c r="B40" s="25"/>
    </row>
    <row r="41" spans="2:4" ht="12.75" x14ac:dyDescent="0.2">
      <c r="B41" s="25"/>
    </row>
    <row r="42" spans="2:4" ht="12.75" x14ac:dyDescent="0.2"/>
    <row r="43" spans="2:4" ht="12.75" x14ac:dyDescent="0.2">
      <c r="B43" s="15" t="s">
        <v>2</v>
      </c>
    </row>
    <row r="44" spans="2:4" ht="12.75" x14ac:dyDescent="0.2"/>
    <row r="45" spans="2:4" ht="12.75" x14ac:dyDescent="0.2"/>
    <row r="46" spans="2:4" ht="12.75" x14ac:dyDescent="0.2"/>
    <row r="47" spans="2:4" ht="12.75" x14ac:dyDescent="0.2"/>
    <row r="48" spans="2:4" ht="12.75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</sheetData>
  <sortState ref="B30:D39">
    <sortCondition descending="1" ref="D30:D39"/>
  </sortState>
  <mergeCells count="2">
    <mergeCell ref="A1:N1"/>
    <mergeCell ref="A2:J2"/>
  </mergeCells>
  <printOptions horizontalCentered="1"/>
  <pageMargins left="0.78740157480314965" right="0.78740157480314965" top="1.1811023622047245" bottom="1.1811023622047245" header="0.59055118110236227" footer="0.78740157480314965"/>
  <pageSetup scale="69" orientation="landscape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ignoredErrors>
    <ignoredError sqref="B22" numberStoredAsText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view="pageBreakPreview" zoomScale="80" zoomScaleNormal="90" zoomScaleSheetLayoutView="80" workbookViewId="0">
      <selection activeCell="F22" sqref="F22"/>
    </sheetView>
  </sheetViews>
  <sheetFormatPr baseColWidth="10" defaultColWidth="0" defaultRowHeight="12.75" zeroHeight="1" x14ac:dyDescent="0.2"/>
  <cols>
    <col min="1" max="1" width="2.7109375" customWidth="1"/>
    <col min="2" max="2" width="8.5703125" style="1" customWidth="1"/>
    <col min="3" max="3" width="12.42578125" style="10" customWidth="1"/>
    <col min="4" max="10" width="11.42578125" customWidth="1"/>
  </cols>
  <sheetData>
    <row r="1" spans="1:14" x14ac:dyDescent="0.2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0.25" x14ac:dyDescent="0.3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2"/>
    </row>
    <row r="3" spans="1:14" ht="15.75" x14ac:dyDescent="0.25">
      <c r="A3" s="3"/>
      <c r="B3" s="3"/>
      <c r="C3" s="3"/>
      <c r="D3" s="3"/>
      <c r="E3" s="3"/>
      <c r="F3" s="76" t="s">
        <v>31</v>
      </c>
      <c r="G3" s="3"/>
      <c r="H3" s="3"/>
      <c r="I3" s="3"/>
      <c r="J3" s="3"/>
      <c r="K3" s="3"/>
    </row>
    <row r="4" spans="1:14" ht="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ht="13.5" thickBot="1" x14ac:dyDescent="0.25">
      <c r="B7" s="5"/>
    </row>
    <row r="8" spans="1:14" s="9" customFormat="1" ht="30.75" thickBot="1" x14ac:dyDescent="0.25">
      <c r="A8" s="50"/>
      <c r="B8" s="51" t="s">
        <v>0</v>
      </c>
      <c r="C8" s="52" t="s">
        <v>16</v>
      </c>
      <c r="D8" s="53"/>
      <c r="E8" s="53"/>
      <c r="F8" s="53"/>
      <c r="G8" s="53"/>
      <c r="H8" s="53"/>
      <c r="I8" s="53"/>
      <c r="J8" s="53"/>
      <c r="K8" s="53"/>
    </row>
    <row r="9" spans="1:14" ht="20.25" customHeight="1" x14ac:dyDescent="0.25">
      <c r="A9" s="50"/>
      <c r="B9" s="54">
        <v>44197</v>
      </c>
      <c r="C9" s="55">
        <v>78.7</v>
      </c>
      <c r="D9" s="50"/>
      <c r="E9" s="50"/>
      <c r="F9" s="50"/>
      <c r="G9" s="50"/>
      <c r="H9" s="50"/>
      <c r="I9" s="50"/>
      <c r="J9" s="50"/>
      <c r="K9" s="50"/>
    </row>
    <row r="10" spans="1:14" ht="20.25" customHeight="1" x14ac:dyDescent="0.25">
      <c r="A10" s="50"/>
      <c r="B10" s="56">
        <v>44562</v>
      </c>
      <c r="C10" s="57">
        <v>80.099999999999994</v>
      </c>
      <c r="D10" s="50"/>
      <c r="E10" s="50"/>
      <c r="F10" s="50"/>
      <c r="G10" s="50"/>
      <c r="H10" s="50"/>
      <c r="I10" s="50"/>
      <c r="J10" s="50"/>
      <c r="K10" s="50"/>
    </row>
    <row r="11" spans="1:14" ht="20.25" customHeight="1" x14ac:dyDescent="0.25">
      <c r="A11" s="50"/>
      <c r="B11" s="56">
        <v>44927</v>
      </c>
      <c r="C11" s="57">
        <v>77.099999999999994</v>
      </c>
      <c r="D11" s="50"/>
      <c r="E11" s="50"/>
      <c r="F11" s="50"/>
      <c r="G11" s="50"/>
      <c r="H11" s="50"/>
      <c r="I11" s="50"/>
      <c r="J11" s="50"/>
      <c r="K11" s="50"/>
    </row>
    <row r="12" spans="1:14" ht="20.25" customHeight="1" thickBot="1" x14ac:dyDescent="0.3">
      <c r="A12" s="50"/>
      <c r="B12" s="58">
        <v>45292</v>
      </c>
      <c r="C12" s="59">
        <v>78.2</v>
      </c>
      <c r="D12" s="50"/>
      <c r="E12" s="50"/>
      <c r="F12" s="50"/>
      <c r="G12" s="50"/>
      <c r="H12" s="50"/>
      <c r="I12" s="50"/>
      <c r="J12" s="50"/>
      <c r="K12" s="50"/>
    </row>
    <row r="13" spans="1:14" ht="14.25" x14ac:dyDescent="0.2">
      <c r="A13" s="50"/>
      <c r="B13" s="50" t="s">
        <v>5</v>
      </c>
      <c r="C13" s="60"/>
      <c r="D13" s="50"/>
      <c r="E13" s="50"/>
      <c r="F13" s="50"/>
      <c r="G13" s="50"/>
      <c r="H13" s="50"/>
      <c r="I13" s="50"/>
      <c r="J13" s="50"/>
      <c r="K13" s="50"/>
    </row>
    <row r="14" spans="1:14" ht="14.25" x14ac:dyDescent="0.2">
      <c r="A14" s="50"/>
      <c r="B14" s="50"/>
      <c r="C14" s="60"/>
      <c r="D14" s="50"/>
      <c r="E14" s="50"/>
      <c r="F14" s="50"/>
      <c r="G14" s="50"/>
      <c r="H14" s="50"/>
      <c r="I14" s="50"/>
      <c r="J14" s="50"/>
      <c r="K14" s="50"/>
    </row>
    <row r="15" spans="1:14" ht="14.25" x14ac:dyDescent="0.2">
      <c r="A15" s="50"/>
      <c r="B15" s="50"/>
      <c r="C15" s="60"/>
      <c r="D15" s="50"/>
      <c r="E15" s="50"/>
      <c r="F15" s="50"/>
      <c r="G15" s="50"/>
      <c r="H15" s="50"/>
      <c r="I15" s="50"/>
      <c r="J15" s="50"/>
      <c r="K15" s="50"/>
    </row>
    <row r="16" spans="1:14" ht="14.25" x14ac:dyDescent="0.2">
      <c r="A16" s="50"/>
      <c r="B16" s="50"/>
      <c r="C16" s="60"/>
      <c r="D16" s="50"/>
      <c r="E16" s="50"/>
      <c r="F16" s="50"/>
      <c r="G16" s="50"/>
      <c r="H16" s="50"/>
      <c r="I16" s="50"/>
      <c r="J16" s="50"/>
      <c r="K16" s="50"/>
    </row>
    <row r="17" spans="1:14" ht="14.25" x14ac:dyDescent="0.2">
      <c r="A17" s="50"/>
      <c r="B17" s="50"/>
      <c r="C17" s="60"/>
      <c r="D17" s="50"/>
      <c r="E17" s="50"/>
      <c r="F17" s="50"/>
      <c r="G17" s="50"/>
      <c r="H17" s="50"/>
      <c r="I17" s="50"/>
      <c r="J17" s="50"/>
      <c r="K17" s="50"/>
    </row>
    <row r="18" spans="1:14" ht="14.25" x14ac:dyDescent="0.2">
      <c r="A18" s="50"/>
      <c r="B18" s="50"/>
      <c r="C18" s="60"/>
      <c r="D18" s="50"/>
      <c r="E18" s="50"/>
      <c r="F18" s="50"/>
      <c r="G18" s="50"/>
      <c r="H18" s="50"/>
      <c r="I18" s="50"/>
      <c r="J18" s="50"/>
      <c r="K18" s="50"/>
    </row>
    <row r="19" spans="1:14" ht="14.25" x14ac:dyDescent="0.2">
      <c r="A19" s="50"/>
      <c r="B19" s="50"/>
      <c r="C19" s="60"/>
      <c r="D19" s="50"/>
      <c r="E19" s="50"/>
      <c r="F19" s="50"/>
      <c r="G19" s="50"/>
      <c r="H19" s="50"/>
      <c r="I19" s="50"/>
      <c r="J19" s="50"/>
      <c r="K19" s="50"/>
    </row>
    <row r="20" spans="1:14" ht="14.25" x14ac:dyDescent="0.2">
      <c r="A20" s="50"/>
      <c r="B20" s="50"/>
      <c r="C20" s="60"/>
      <c r="D20" s="50"/>
      <c r="E20" s="50"/>
      <c r="F20" s="50"/>
      <c r="G20" s="50"/>
      <c r="H20" s="50"/>
      <c r="I20" s="50"/>
      <c r="J20" s="50"/>
      <c r="K20" s="50"/>
    </row>
    <row r="21" spans="1:14" ht="14.25" x14ac:dyDescent="0.2">
      <c r="A21" s="50"/>
      <c r="B21" s="50"/>
      <c r="C21" s="60"/>
      <c r="D21" s="50"/>
      <c r="E21" s="50"/>
      <c r="F21" s="50"/>
      <c r="G21" s="50"/>
      <c r="H21" s="50"/>
      <c r="I21" s="50"/>
      <c r="J21" s="50"/>
      <c r="K21" s="50"/>
    </row>
    <row r="22" spans="1:14" ht="14.25" x14ac:dyDescent="0.2">
      <c r="A22" s="50"/>
      <c r="B22" s="50"/>
      <c r="C22" s="60"/>
      <c r="D22" s="50"/>
      <c r="E22" s="50"/>
      <c r="F22" s="50"/>
      <c r="G22" s="50"/>
      <c r="H22" s="50"/>
      <c r="I22" s="50"/>
      <c r="J22" s="50"/>
      <c r="K22" s="50"/>
    </row>
    <row r="23" spans="1:14" ht="14.25" x14ac:dyDescent="0.2">
      <c r="A23" s="50"/>
      <c r="B23" s="50"/>
      <c r="C23" s="60"/>
      <c r="D23" s="50"/>
      <c r="E23" s="50"/>
      <c r="F23" s="50"/>
      <c r="G23" s="50"/>
      <c r="H23" s="50"/>
      <c r="I23" s="50"/>
      <c r="J23" s="50"/>
      <c r="K23" s="50"/>
    </row>
    <row r="24" spans="1:14" ht="14.25" x14ac:dyDescent="0.2">
      <c r="A24" s="50"/>
      <c r="B24" s="50"/>
      <c r="C24" s="60"/>
      <c r="D24" s="50"/>
      <c r="E24" s="50"/>
      <c r="F24" s="50"/>
      <c r="G24" s="50"/>
      <c r="H24" s="50"/>
      <c r="I24" s="50"/>
      <c r="J24" s="50"/>
      <c r="K24" s="50"/>
    </row>
    <row r="25" spans="1:14" s="1" customFormat="1" ht="20.25" x14ac:dyDescent="0.3">
      <c r="A25" s="90" t="s">
        <v>17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6"/>
      <c r="M25" s="6"/>
      <c r="N25" s="6"/>
    </row>
    <row r="26" spans="1:14" s="1" customFormat="1" ht="20.25" x14ac:dyDescent="0.3">
      <c r="A26" s="91" t="s">
        <v>11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6"/>
      <c r="M26" s="6"/>
      <c r="N26" s="6"/>
    </row>
    <row r="27" spans="1:14" ht="14.25" x14ac:dyDescent="0.2">
      <c r="A27" s="50"/>
      <c r="B27" s="61"/>
      <c r="C27" s="50"/>
      <c r="D27" s="50"/>
      <c r="E27" s="50"/>
      <c r="F27" s="50"/>
      <c r="G27" s="50"/>
      <c r="H27" s="50"/>
      <c r="I27" s="50"/>
      <c r="J27" s="50"/>
      <c r="K27" s="50"/>
    </row>
    <row r="28" spans="1:14" ht="14.25" x14ac:dyDescent="0.2">
      <c r="A28" s="50"/>
      <c r="B28" s="61"/>
      <c r="C28" s="50"/>
      <c r="D28" s="50"/>
      <c r="E28" s="50"/>
      <c r="F28" s="50"/>
      <c r="G28" s="50"/>
      <c r="H28" s="50"/>
      <c r="I28" s="50"/>
      <c r="J28" s="50"/>
      <c r="K28" s="50"/>
    </row>
    <row r="29" spans="1:14" ht="14.25" x14ac:dyDescent="0.2">
      <c r="A29" s="50"/>
      <c r="B29" s="61"/>
      <c r="C29" s="50"/>
      <c r="D29" s="50"/>
      <c r="E29" s="50"/>
      <c r="F29" s="50"/>
      <c r="G29" s="50"/>
      <c r="H29" s="50"/>
      <c r="I29" s="50"/>
      <c r="J29" s="50"/>
      <c r="K29" s="50"/>
    </row>
    <row r="30" spans="1:14" ht="14.25" x14ac:dyDescent="0.2">
      <c r="A30" s="50"/>
      <c r="B30" s="61"/>
      <c r="C30" s="50"/>
      <c r="D30" s="50"/>
      <c r="E30" s="50"/>
      <c r="F30" s="50"/>
      <c r="G30" s="50"/>
      <c r="H30" s="50"/>
      <c r="I30" s="50"/>
      <c r="J30" s="50"/>
      <c r="K30" s="50"/>
    </row>
    <row r="31" spans="1:14" ht="15" thickBot="1" x14ac:dyDescent="0.25">
      <c r="A31" s="50"/>
      <c r="B31" s="61"/>
      <c r="C31" s="50"/>
      <c r="D31" s="50"/>
      <c r="E31" s="50"/>
      <c r="F31" s="50"/>
      <c r="G31" s="50"/>
      <c r="H31" s="50"/>
      <c r="I31" s="50"/>
      <c r="J31" s="50"/>
      <c r="K31" s="50"/>
    </row>
    <row r="32" spans="1:14" ht="15.75" thickBot="1" x14ac:dyDescent="0.25">
      <c r="A32" s="50"/>
      <c r="B32" s="62" t="s">
        <v>9</v>
      </c>
      <c r="C32" s="63" t="s">
        <v>10</v>
      </c>
      <c r="D32" s="50"/>
      <c r="E32" s="50"/>
      <c r="F32" s="50"/>
      <c r="G32" s="50"/>
      <c r="H32" s="50"/>
      <c r="I32" s="50"/>
      <c r="J32" s="50"/>
      <c r="K32" s="50"/>
    </row>
    <row r="33" spans="1:11" ht="20.25" customHeight="1" x14ac:dyDescent="0.25">
      <c r="A33" s="50"/>
      <c r="B33" s="54">
        <v>44228</v>
      </c>
      <c r="C33" s="64">
        <v>8.1999999999999993</v>
      </c>
      <c r="D33" s="50"/>
      <c r="E33" s="50"/>
      <c r="F33" s="50"/>
      <c r="G33" s="50"/>
      <c r="H33" s="50"/>
      <c r="I33" s="50"/>
      <c r="J33" s="50"/>
      <c r="K33" s="50"/>
    </row>
    <row r="34" spans="1:11" ht="20.25" customHeight="1" x14ac:dyDescent="0.25">
      <c r="A34" s="50"/>
      <c r="B34" s="56">
        <v>44593</v>
      </c>
      <c r="C34" s="65">
        <v>15.5</v>
      </c>
      <c r="D34" s="50"/>
      <c r="E34" s="50"/>
      <c r="F34" s="50"/>
      <c r="G34" s="50"/>
      <c r="H34" s="50"/>
      <c r="I34" s="50"/>
      <c r="J34" s="50"/>
      <c r="K34" s="50"/>
    </row>
    <row r="35" spans="1:11" ht="20.25" customHeight="1" x14ac:dyDescent="0.25">
      <c r="A35" s="50"/>
      <c r="B35" s="56">
        <v>44958</v>
      </c>
      <c r="C35" s="65">
        <v>4.2</v>
      </c>
      <c r="D35" s="50"/>
      <c r="E35" s="50"/>
      <c r="F35" s="50"/>
      <c r="G35" s="50"/>
      <c r="H35" s="50"/>
      <c r="I35" s="50"/>
      <c r="J35" s="50"/>
      <c r="K35" s="50"/>
    </row>
    <row r="36" spans="1:11" ht="20.25" customHeight="1" thickBot="1" x14ac:dyDescent="0.3">
      <c r="A36" s="50"/>
      <c r="B36" s="58">
        <v>45323</v>
      </c>
      <c r="C36" s="79">
        <v>-0.3</v>
      </c>
      <c r="D36" s="50"/>
      <c r="E36" s="50"/>
      <c r="F36" s="50"/>
      <c r="G36" s="50"/>
      <c r="H36" s="50"/>
      <c r="I36" s="50"/>
      <c r="J36" s="50"/>
      <c r="K36" s="50"/>
    </row>
    <row r="37" spans="1:11" ht="14.25" x14ac:dyDescent="0.2">
      <c r="A37" s="50"/>
      <c r="B37" s="50" t="s">
        <v>12</v>
      </c>
      <c r="C37" s="66"/>
      <c r="D37" s="50"/>
      <c r="E37" s="50"/>
      <c r="F37" s="50"/>
      <c r="G37" s="50"/>
      <c r="H37" s="50"/>
      <c r="I37" s="50"/>
      <c r="J37" s="50"/>
      <c r="K37" s="50"/>
    </row>
    <row r="38" spans="1:11" ht="14.25" x14ac:dyDescent="0.2">
      <c r="A38" s="50"/>
      <c r="B38" s="61"/>
      <c r="C38" s="66"/>
      <c r="D38" s="50"/>
      <c r="E38" s="50"/>
      <c r="F38" s="50"/>
      <c r="G38" s="50"/>
      <c r="H38" s="50"/>
      <c r="I38" s="50"/>
      <c r="J38" s="50"/>
      <c r="K38" s="50"/>
    </row>
    <row r="39" spans="1:11" x14ac:dyDescent="0.2"/>
    <row r="40" spans="1:11" x14ac:dyDescent="0.2"/>
    <row r="41" spans="1:11" x14ac:dyDescent="0.2"/>
    <row r="42" spans="1:11" x14ac:dyDescent="0.2"/>
    <row r="43" spans="1:11" x14ac:dyDescent="0.2"/>
    <row r="44" spans="1:11" x14ac:dyDescent="0.2"/>
    <row r="45" spans="1:11" x14ac:dyDescent="0.2"/>
    <row r="46" spans="1:11" x14ac:dyDescent="0.2"/>
    <row r="49" ht="13.5" hidden="1" customHeight="1" x14ac:dyDescent="0.2"/>
    <row r="52" x14ac:dyDescent="0.2"/>
    <row r="53" x14ac:dyDescent="0.2"/>
    <row r="54" x14ac:dyDescent="0.2"/>
    <row r="56" ht="11.25" hidden="1" customHeight="1" x14ac:dyDescent="0.2"/>
  </sheetData>
  <mergeCells count="4">
    <mergeCell ref="A25:K25"/>
    <mergeCell ref="A26:K26"/>
    <mergeCell ref="A1:N1"/>
    <mergeCell ref="A2:J2"/>
  </mergeCells>
  <phoneticPr fontId="0" type="noConversion"/>
  <printOptions horizontalCentered="1"/>
  <pageMargins left="0.78740157480314965" right="0.78740157480314965" top="1.9685039370078741" bottom="1.1811023622047245" header="0.59055118110236227" footer="0.78740157480314965"/>
  <pageSetup scale="80" orientation="portrait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view="pageBreakPreview" zoomScale="80" zoomScaleNormal="90" zoomScaleSheetLayoutView="80" workbookViewId="0">
      <selection activeCell="I15" sqref="I15"/>
    </sheetView>
  </sheetViews>
  <sheetFormatPr baseColWidth="10" defaultColWidth="0" defaultRowHeight="12.75" zeroHeight="1" x14ac:dyDescent="0.2"/>
  <cols>
    <col min="1" max="1" width="2.7109375" customWidth="1"/>
    <col min="2" max="2" width="7.28515625" style="1" customWidth="1"/>
    <col min="3" max="4" width="9.7109375" style="7" customWidth="1"/>
    <col min="5" max="5" width="8.7109375" style="7" customWidth="1"/>
    <col min="6" max="6" width="11.42578125" style="1" customWidth="1"/>
    <col min="7" max="7" width="9.85546875" style="1" bestFit="1" customWidth="1"/>
    <col min="8" max="11" width="11.42578125" style="1" customWidth="1"/>
    <col min="12" max="16384" width="0" style="1" hidden="1"/>
  </cols>
  <sheetData>
    <row r="1" spans="1:14" s="6" customFormat="1" ht="15.6" customHeight="1" x14ac:dyDescent="0.3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2"/>
    <row r="3" spans="1:14" ht="20.25" x14ac:dyDescent="0.3">
      <c r="A3" s="94" t="s">
        <v>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"/>
      <c r="M3" s="6"/>
      <c r="N3" s="6"/>
    </row>
    <row r="4" spans="1:14" ht="20.25" x14ac:dyDescent="0.3">
      <c r="A4" s="49"/>
      <c r="B4" s="48"/>
      <c r="C4" s="48"/>
      <c r="D4" s="48"/>
      <c r="E4" s="48"/>
      <c r="F4" s="48"/>
      <c r="G4" s="48"/>
      <c r="H4" s="48"/>
      <c r="I4" s="48"/>
      <c r="J4" s="48"/>
      <c r="K4" s="48"/>
      <c r="L4" s="6"/>
      <c r="M4" s="6"/>
      <c r="N4" s="6"/>
    </row>
    <row r="5" spans="1:14" s="8" customFormat="1" ht="15.75" x14ac:dyDescent="0.25">
      <c r="A5" s="95" t="s">
        <v>34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4" s="8" customFormat="1" ht="15" x14ac:dyDescent="0.2">
      <c r="A6" s="11"/>
      <c r="B6" s="11"/>
      <c r="C6" s="30"/>
      <c r="D6" s="11"/>
      <c r="E6" s="11"/>
      <c r="F6" s="11"/>
      <c r="G6" s="11"/>
      <c r="H6" s="11"/>
      <c r="I6" s="11"/>
      <c r="J6" s="11"/>
      <c r="K6" s="11"/>
    </row>
    <row r="7" spans="1:14" ht="15" x14ac:dyDescent="0.2">
      <c r="C7" s="96" t="s">
        <v>35</v>
      </c>
      <c r="D7" s="97"/>
      <c r="E7" s="97"/>
      <c r="F7" s="97"/>
      <c r="G7" s="97"/>
      <c r="H7" s="67">
        <v>45292</v>
      </c>
    </row>
    <row r="8" spans="1:14" ht="14.25" hidden="1" x14ac:dyDescent="0.2">
      <c r="C8" s="68"/>
      <c r="D8" s="69"/>
      <c r="E8" s="70"/>
      <c r="F8" s="70"/>
      <c r="G8" s="31"/>
      <c r="H8" s="71"/>
    </row>
    <row r="9" spans="1:14" ht="14.25" hidden="1" x14ac:dyDescent="0.2">
      <c r="C9" s="68"/>
      <c r="D9" s="69"/>
      <c r="E9" s="70"/>
      <c r="F9" s="70"/>
      <c r="G9" s="31"/>
      <c r="H9" s="71"/>
    </row>
    <row r="10" spans="1:14" ht="14.25" hidden="1" x14ac:dyDescent="0.2">
      <c r="C10" s="68"/>
      <c r="D10" s="69"/>
      <c r="E10" s="70"/>
      <c r="F10" s="70"/>
      <c r="G10" s="31"/>
      <c r="H10" s="73"/>
      <c r="J10" s="80"/>
    </row>
    <row r="11" spans="1:14" ht="14.25" x14ac:dyDescent="0.2">
      <c r="C11" s="68" t="s">
        <v>71</v>
      </c>
      <c r="D11" s="69"/>
      <c r="E11" s="70"/>
      <c r="F11" s="70"/>
      <c r="G11" s="31"/>
      <c r="H11" s="73">
        <v>7.7</v>
      </c>
    </row>
    <row r="12" spans="1:14" ht="14.25" x14ac:dyDescent="0.2">
      <c r="C12" s="68" t="s">
        <v>61</v>
      </c>
      <c r="D12" s="69"/>
      <c r="E12" s="70"/>
      <c r="F12" s="70"/>
      <c r="G12" s="31"/>
      <c r="H12" s="73">
        <v>9.4</v>
      </c>
      <c r="J12" s="74"/>
    </row>
    <row r="13" spans="1:14" ht="14.25" x14ac:dyDescent="0.2">
      <c r="C13" s="72" t="s">
        <v>68</v>
      </c>
      <c r="D13" s="69"/>
      <c r="E13" s="70"/>
      <c r="F13" s="70"/>
      <c r="G13" s="31"/>
      <c r="H13" s="73">
        <v>11.5</v>
      </c>
    </row>
    <row r="14" spans="1:14" ht="14.25" x14ac:dyDescent="0.2">
      <c r="C14" s="72" t="s">
        <v>47</v>
      </c>
      <c r="D14" s="69"/>
      <c r="E14" s="70"/>
      <c r="F14" s="70"/>
      <c r="G14" s="31"/>
      <c r="H14" s="73">
        <v>12.8</v>
      </c>
    </row>
    <row r="15" spans="1:14" ht="14.25" x14ac:dyDescent="0.2">
      <c r="C15" s="68" t="s">
        <v>49</v>
      </c>
      <c r="D15" s="69"/>
      <c r="E15" s="70"/>
      <c r="F15" s="70"/>
      <c r="G15" s="31"/>
      <c r="H15" s="73">
        <v>14.1</v>
      </c>
    </row>
    <row r="16" spans="1:14" ht="14.25" x14ac:dyDescent="0.2">
      <c r="C16" s="68" t="s">
        <v>32</v>
      </c>
      <c r="D16" s="69"/>
      <c r="E16" s="70"/>
      <c r="F16" s="70"/>
      <c r="G16" s="31"/>
      <c r="H16" s="73">
        <v>16.7</v>
      </c>
    </row>
    <row r="17" spans="3:8" ht="14.25" x14ac:dyDescent="0.2">
      <c r="C17" s="68" t="s">
        <v>67</v>
      </c>
      <c r="D17" s="69"/>
      <c r="E17" s="70"/>
      <c r="F17" s="70"/>
      <c r="G17" s="31"/>
      <c r="H17" s="73">
        <v>17.899999999999999</v>
      </c>
    </row>
    <row r="18" spans="3:8" ht="14.25" x14ac:dyDescent="0.2">
      <c r="C18" s="68" t="s">
        <v>66</v>
      </c>
      <c r="D18" s="69"/>
      <c r="E18" s="70"/>
      <c r="F18" s="70"/>
      <c r="G18" s="31"/>
      <c r="H18" s="73">
        <v>25.6</v>
      </c>
    </row>
    <row r="19" spans="3:8" ht="14.25" x14ac:dyDescent="0.2">
      <c r="C19" s="68" t="s">
        <v>33</v>
      </c>
      <c r="D19" s="69"/>
      <c r="E19" s="70"/>
      <c r="F19" s="70"/>
      <c r="G19" s="31"/>
      <c r="H19" s="73">
        <v>38</v>
      </c>
    </row>
    <row r="20" spans="3:8" ht="14.25" x14ac:dyDescent="0.2">
      <c r="C20" s="74"/>
      <c r="D20" s="50"/>
      <c r="E20" s="50"/>
      <c r="F20" s="50"/>
      <c r="G20" s="50"/>
    </row>
    <row r="21" spans="3:8" x14ac:dyDescent="0.2">
      <c r="C21" s="30" t="s">
        <v>5</v>
      </c>
    </row>
    <row r="22" spans="3:8" x14ac:dyDescent="0.2"/>
    <row r="23" spans="3:8" x14ac:dyDescent="0.2"/>
    <row r="24" spans="3:8" x14ac:dyDescent="0.2"/>
    <row r="25" spans="3:8" x14ac:dyDescent="0.2"/>
    <row r="26" spans="3:8" x14ac:dyDescent="0.2"/>
    <row r="27" spans="3:8" x14ac:dyDescent="0.2"/>
    <row r="28" spans="3:8" x14ac:dyDescent="0.2"/>
    <row r="29" spans="3:8" x14ac:dyDescent="0.2"/>
    <row r="30" spans="3:8" x14ac:dyDescent="0.2"/>
    <row r="31" spans="3:8" x14ac:dyDescent="0.2"/>
    <row r="32" spans="3:8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3:3" x14ac:dyDescent="0.2"/>
    <row r="50" spans="3:3" x14ac:dyDescent="0.2"/>
    <row r="51" spans="3:3" x14ac:dyDescent="0.2"/>
    <row r="52" spans="3:3" x14ac:dyDescent="0.2"/>
    <row r="53" spans="3:3" x14ac:dyDescent="0.2"/>
    <row r="54" spans="3:3" x14ac:dyDescent="0.2"/>
    <row r="55" spans="3:3" x14ac:dyDescent="0.2"/>
    <row r="56" spans="3:3" x14ac:dyDescent="0.2"/>
    <row r="57" spans="3:3" x14ac:dyDescent="0.2"/>
    <row r="58" spans="3:3" x14ac:dyDescent="0.2"/>
    <row r="59" spans="3:3" x14ac:dyDescent="0.2"/>
    <row r="60" spans="3:3" x14ac:dyDescent="0.2">
      <c r="C60" s="30" t="s">
        <v>5</v>
      </c>
    </row>
    <row r="61" spans="3:3" x14ac:dyDescent="0.2"/>
    <row r="62" spans="3:3" x14ac:dyDescent="0.2"/>
    <row r="63" spans="3:3" x14ac:dyDescent="0.2"/>
    <row r="64" spans="3:3" x14ac:dyDescent="0.2"/>
    <row r="65" spans="3:3" x14ac:dyDescent="0.2"/>
    <row r="66" spans="3:3" x14ac:dyDescent="0.2"/>
    <row r="67" spans="3:3" x14ac:dyDescent="0.2"/>
    <row r="68" spans="3:3" x14ac:dyDescent="0.2"/>
    <row r="69" spans="3:3" x14ac:dyDescent="0.2"/>
    <row r="70" spans="3:3" x14ac:dyDescent="0.2">
      <c r="C70" s="30"/>
    </row>
    <row r="71" spans="3:3" x14ac:dyDescent="0.2"/>
    <row r="72" spans="3:3" x14ac:dyDescent="0.2"/>
    <row r="73" spans="3:3" x14ac:dyDescent="0.2"/>
    <row r="74" spans="3:3" x14ac:dyDescent="0.2"/>
    <row r="75" spans="3:3" x14ac:dyDescent="0.2"/>
    <row r="76" spans="3:3" x14ac:dyDescent="0.2"/>
    <row r="77" spans="3:3" x14ac:dyDescent="0.2"/>
    <row r="78" spans="3:3" x14ac:dyDescent="0.2"/>
    <row r="79" spans="3:3" x14ac:dyDescent="0.2"/>
    <row r="80" spans="3: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</sheetData>
  <sortState ref="C8:G17">
    <sortCondition ref="G8:G17"/>
  </sortState>
  <mergeCells count="4">
    <mergeCell ref="A1:N1"/>
    <mergeCell ref="A3:K3"/>
    <mergeCell ref="A5:K5"/>
    <mergeCell ref="C7:G7"/>
  </mergeCells>
  <phoneticPr fontId="2" type="noConversion"/>
  <printOptions horizontalCentered="1"/>
  <pageMargins left="0.78740157480314965" right="0.78740157480314965" top="1.1811023622047245" bottom="1.1811023622047245" header="0.59055118110236227" footer="0.78740157480314965"/>
  <pageSetup scale="76" orientation="portrait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pg.22</vt:lpstr>
      <vt:lpstr>pg.23</vt:lpstr>
      <vt:lpstr>pg.24</vt:lpstr>
      <vt:lpstr>pg.25</vt:lpstr>
      <vt:lpstr>pg.26</vt:lpstr>
      <vt:lpstr>pg.23!Área_de_impresión</vt:lpstr>
      <vt:lpstr>pg.24!Área_de_impresión</vt:lpstr>
      <vt:lpstr>pg.26!Área_de_impresión</vt:lpstr>
    </vt:vector>
  </TitlesOfParts>
  <Company>MINCIT-OEE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09 sección Industria</dc:subject>
  <dc:creator>Fredy Díaz</dc:creator>
  <cp:keywords>Datos de Industria</cp:keywords>
  <dc:description>Elaboró: Fredy Diaz._x000d_
Revisó y aprobó:  Maria Cantero. _x000d_
Fecha: 16 de abril del 2024</dc:description>
  <cp:lastModifiedBy>Fredy Leonardo Diaz Carranza - Cont</cp:lastModifiedBy>
  <cp:lastPrinted>2023-06-09T22:12:18Z</cp:lastPrinted>
  <dcterms:created xsi:type="dcterms:W3CDTF">2007-05-16T16:47:17Z</dcterms:created>
  <dcterms:modified xsi:type="dcterms:W3CDTF">2024-04-16T14:37:25Z</dcterms:modified>
  <cp:contentStatus>Final</cp:contentStatus>
</cp:coreProperties>
</file>